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570" activeTab="0"/>
  </bookViews>
  <sheets>
    <sheet name="決勝トーナメント" sheetId="1" r:id="rId1"/>
    <sheet name="チャレンジトーナメント" sheetId="2" r:id="rId2"/>
    <sheet name="予選リーグ" sheetId="3" r:id="rId3"/>
  </sheets>
  <definedNames/>
  <calcPr fullCalcOnLoad="1"/>
</workbook>
</file>

<file path=xl/sharedStrings.xml><?xml version="1.0" encoding="utf-8"?>
<sst xmlns="http://schemas.openxmlformats.org/spreadsheetml/2006/main" count="430" uniqueCount="105">
  <si>
    <t>第14回宮城県小学生ドッジボール大会　決勝トーナメント表</t>
  </si>
  <si>
    <t>準決勝以降５分３セット　その他５分１セット</t>
  </si>
  <si>
    <t>Aリーグ1位</t>
  </si>
  <si>
    <t>館ジャングルー</t>
  </si>
  <si>
    <t>Eリーグ2位</t>
  </si>
  <si>
    <t>入賞チーム</t>
  </si>
  <si>
    <t>台原アタッカーズ</t>
  </si>
  <si>
    <t>優　勝</t>
  </si>
  <si>
    <t>月見レッドアーマーズ</t>
  </si>
  <si>
    <t>2セット</t>
  </si>
  <si>
    <t>Bリーグ１位</t>
  </si>
  <si>
    <t>準優勝</t>
  </si>
  <si>
    <t>大衡ファイターズ</t>
  </si>
  <si>
    <t>第３位</t>
  </si>
  <si>
    <t>天真キッズ</t>
  </si>
  <si>
    <t>Fリーグ2位</t>
  </si>
  <si>
    <t>原小ファイターズ</t>
  </si>
  <si>
    <t>松二小ドリームキッズ</t>
  </si>
  <si>
    <t>準決勝A</t>
  </si>
  <si>
    <t>0セット</t>
  </si>
  <si>
    <t>Cリーグ１位</t>
  </si>
  <si>
    <t>10　-　4</t>
  </si>
  <si>
    <t>　8　-　7</t>
  </si>
  <si>
    <t>　-</t>
  </si>
  <si>
    <t>Gリーグ2位</t>
  </si>
  <si>
    <t>GTO☆ASUCOME</t>
  </si>
  <si>
    <t>Dリーグ１位</t>
  </si>
  <si>
    <t>岩沼西ファイターズ</t>
  </si>
  <si>
    <t>Hリーグ2位</t>
  </si>
  <si>
    <t>荒町朝練ファイターズA</t>
  </si>
  <si>
    <t>決勝戦</t>
  </si>
  <si>
    <t>☆ 優 勝 ☆</t>
  </si>
  <si>
    <t>Eリーグ１位</t>
  </si>
  <si>
    <t>6　-　7</t>
  </si>
  <si>
    <t>(8)7　-　8(8)</t>
  </si>
  <si>
    <t>Dリーグ2位</t>
  </si>
  <si>
    <t>日吉台ブラックス</t>
  </si>
  <si>
    <t>Fリーグ1位</t>
  </si>
  <si>
    <t>BRAVE☆UNION</t>
  </si>
  <si>
    <t>Cリーグ2位</t>
  </si>
  <si>
    <t>アルバルクキッズSP</t>
  </si>
  <si>
    <t>準決勝B</t>
  </si>
  <si>
    <t>Gリーグ1位</t>
  </si>
  <si>
    <t>　9　-　5</t>
  </si>
  <si>
    <t>10　-　9</t>
  </si>
  <si>
    <t>Bリーグ2位</t>
  </si>
  <si>
    <t>小野小ジュニアウイングス</t>
  </si>
  <si>
    <t>優秀チーム賞　（ベスト８）</t>
  </si>
  <si>
    <t>Hリーグ１位</t>
  </si>
  <si>
    <t>悟天崩</t>
  </si>
  <si>
    <t>(9)</t>
  </si>
  <si>
    <t>Aリーグ2位</t>
  </si>
  <si>
    <t>台原レイカーズ</t>
  </si>
  <si>
    <t>第14回宮城県小学生ドッジボール大会　チャレンジトーナメント表</t>
  </si>
  <si>
    <t>全て５分１セット</t>
  </si>
  <si>
    <t>Dリーグ3位</t>
  </si>
  <si>
    <t>松陵ヤンキーズ</t>
  </si>
  <si>
    <t>Aリーグ4位</t>
  </si>
  <si>
    <t>八幡原スポーツ少年団</t>
  </si>
  <si>
    <t>Bリーグ3位</t>
  </si>
  <si>
    <t>青影</t>
  </si>
  <si>
    <t>☆ チャレンジ賞 ☆</t>
  </si>
  <si>
    <t>Cリーグ4位</t>
  </si>
  <si>
    <t>館スポーツ少年団</t>
  </si>
  <si>
    <t>Fリーグ4位</t>
  </si>
  <si>
    <t>米岡小アローズ</t>
  </si>
  <si>
    <t>Gリーグ3位</t>
  </si>
  <si>
    <t>舘小レッドスコーピオン</t>
  </si>
  <si>
    <t>Aリーグ3位</t>
  </si>
  <si>
    <t>松二小ミラクルキッズ</t>
  </si>
  <si>
    <t>Dリーグ4位</t>
  </si>
  <si>
    <t>荒町朝練ファイターズB</t>
  </si>
  <si>
    <t>Eリーグ3位</t>
  </si>
  <si>
    <t>原小ファイターズJr</t>
  </si>
  <si>
    <t>Cリーグ3位</t>
  </si>
  <si>
    <t>栗生・館Wファイターズ</t>
  </si>
  <si>
    <t>(8)</t>
  </si>
  <si>
    <t>Gリーグ4位</t>
  </si>
  <si>
    <t>桂ポテトチップス</t>
  </si>
  <si>
    <t>Hリーグ3位</t>
  </si>
  <si>
    <t>アルバルクキッズEX</t>
  </si>
  <si>
    <t>Fリーグ3位</t>
  </si>
  <si>
    <t>チャレンジ賞</t>
  </si>
  <si>
    <t>面瀬っ子ファイターズ</t>
  </si>
  <si>
    <t>第14回宮城県小学生ドッジボール大会　予選リーグ表</t>
  </si>
  <si>
    <t>Aリーグ</t>
  </si>
  <si>
    <t>勝</t>
  </si>
  <si>
    <t>-</t>
  </si>
  <si>
    <t>分</t>
  </si>
  <si>
    <t>負</t>
  </si>
  <si>
    <t>勝点</t>
  </si>
  <si>
    <t>人数</t>
  </si>
  <si>
    <t>順位</t>
  </si>
  <si>
    <t>※</t>
  </si>
  <si>
    <t>内</t>
  </si>
  <si>
    <t>外</t>
  </si>
  <si>
    <t>Bリーグ</t>
  </si>
  <si>
    <t>Cリーグ</t>
  </si>
  <si>
    <t>Dリーグ</t>
  </si>
  <si>
    <t>Eリーグ</t>
  </si>
  <si>
    <t>Fリーグ</t>
  </si>
  <si>
    <t>Gリーグ</t>
  </si>
  <si>
    <t>Hリーグ</t>
  </si>
  <si>
    <t>　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</si>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</sst>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6"/>
      <name val="HGｺﾞｼｯｸE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n"/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ck">
        <color indexed="40"/>
      </top>
      <bottom>
        <color indexed="63"/>
      </bottom>
    </border>
    <border>
      <left>
        <color indexed="63"/>
      </left>
      <right style="thick">
        <color indexed="40"/>
      </right>
      <top style="thick">
        <color indexed="40"/>
      </top>
      <bottom>
        <color indexed="63"/>
      </bottom>
    </border>
    <border>
      <left>
        <color indexed="63"/>
      </left>
      <right style="thick">
        <color indexed="4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 style="thin"/>
      <right>
        <color indexed="63"/>
      </right>
      <top style="thick">
        <color indexed="40"/>
      </top>
      <bottom>
        <color indexed="63"/>
      </bottom>
    </border>
    <border>
      <left>
        <color indexed="63"/>
      </left>
      <right style="thin"/>
      <top style="thick">
        <color indexed="40"/>
      </top>
      <bottom>
        <color indexed="63"/>
      </bottom>
    </border>
    <border>
      <left>
        <color indexed="63"/>
      </left>
      <right style="thick">
        <color indexed="40"/>
      </right>
      <top>
        <color indexed="63"/>
      </top>
      <bottom style="thick">
        <color indexed="40"/>
      </bottom>
    </border>
    <border>
      <left style="thick">
        <color indexed="40"/>
      </left>
      <right>
        <color indexed="63"/>
      </right>
      <top style="thick">
        <color indexed="40"/>
      </top>
      <bottom>
        <color indexed="63"/>
      </bottom>
    </border>
    <border>
      <left style="thick">
        <color indexed="4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1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>
        <color indexed="12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>
        <color indexed="40"/>
      </bottom>
    </border>
    <border>
      <left style="thick">
        <color indexed="40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4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49" fontId="4" fillId="0" borderId="15" xfId="0" applyNumberFormat="1" applyFont="1" applyBorder="1" applyAlignment="1">
      <alignment horizontal="center" vertical="center"/>
    </xf>
    <xf numFmtId="0" fontId="0" fillId="2" borderId="28" xfId="0" applyFill="1" applyBorder="1" applyAlignment="1">
      <alignment horizontal="distributed" vertical="center"/>
    </xf>
    <xf numFmtId="0" fontId="0" fillId="2" borderId="29" xfId="0" applyFill="1" applyBorder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44" xfId="0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0" fontId="0" fillId="0" borderId="52" xfId="0" applyBorder="1" applyAlignment="1">
      <alignment/>
    </xf>
    <xf numFmtId="0" fontId="0" fillId="0" borderId="5" xfId="0" applyBorder="1" applyAlignment="1">
      <alignment/>
    </xf>
    <xf numFmtId="0" fontId="0" fillId="0" borderId="53" xfId="0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5" fillId="4" borderId="54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55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0" fillId="0" borderId="58" xfId="0" applyBorder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0" fillId="0" borderId="44" xfId="0" applyBorder="1" applyAlignment="1">
      <alignment horizontal="left"/>
    </xf>
    <xf numFmtId="0" fontId="0" fillId="2" borderId="35" xfId="0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3" fillId="4" borderId="5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55" xfId="0" applyFont="1" applyFill="1" applyBorder="1" applyAlignment="1">
      <alignment horizontal="center" vertical="center"/>
    </xf>
    <xf numFmtId="0" fontId="6" fillId="5" borderId="40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  <xf numFmtId="0" fontId="6" fillId="5" borderId="63" xfId="0" applyFont="1" applyFill="1" applyBorder="1" applyAlignment="1">
      <alignment horizontal="center" vertical="center"/>
    </xf>
    <xf numFmtId="0" fontId="6" fillId="5" borderId="64" xfId="0" applyFont="1" applyFill="1" applyBorder="1" applyAlignment="1">
      <alignment horizontal="center" vertical="center"/>
    </xf>
    <xf numFmtId="0" fontId="6" fillId="5" borderId="65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6" fillId="5" borderId="54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55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horizontal="center" vertical="center"/>
    </xf>
    <xf numFmtId="0" fontId="6" fillId="5" borderId="38" xfId="0" applyFont="1" applyFill="1" applyBorder="1" applyAlignment="1">
      <alignment horizontal="center" vertical="center"/>
    </xf>
    <xf numFmtId="0" fontId="6" fillId="5" borderId="39" xfId="0" applyFont="1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35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76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0" borderId="53" xfId="0" applyBorder="1" applyAlignment="1">
      <alignment vertical="center" wrapText="1"/>
    </xf>
    <xf numFmtId="0" fontId="0" fillId="2" borderId="74" xfId="0" applyFill="1" applyBorder="1" applyAlignment="1">
      <alignment horizontal="left" vertical="center"/>
    </xf>
    <xf numFmtId="0" fontId="0" fillId="2" borderId="75" xfId="0" applyFill="1" applyBorder="1" applyAlignment="1">
      <alignment horizontal="left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69" xfId="0" applyFill="1" applyBorder="1" applyAlignment="1">
      <alignment horizontal="center" vertical="center"/>
    </xf>
    <xf numFmtId="0" fontId="0" fillId="3" borderId="70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3" borderId="35" xfId="0" applyFill="1" applyBorder="1" applyAlignment="1">
      <alignment vertical="center" wrapText="1"/>
    </xf>
    <xf numFmtId="0" fontId="0" fillId="3" borderId="58" xfId="0" applyFill="1" applyBorder="1" applyAlignment="1">
      <alignment vertical="center" wrapText="1"/>
    </xf>
    <xf numFmtId="0" fontId="0" fillId="3" borderId="30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72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73" xfId="0" applyFill="1" applyBorder="1" applyAlignment="1">
      <alignment horizontal="center" vertical="center"/>
    </xf>
    <xf numFmtId="0" fontId="0" fillId="3" borderId="7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2" borderId="70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35" xfId="0" applyFill="1" applyBorder="1" applyAlignment="1">
      <alignment vertical="center" wrapText="1"/>
    </xf>
    <xf numFmtId="0" fontId="0" fillId="2" borderId="58" xfId="0" applyFill="1" applyBorder="1" applyAlignment="1">
      <alignment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72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73" xfId="0" applyFill="1" applyBorder="1" applyAlignment="1">
      <alignment horizontal="center" vertical="center"/>
    </xf>
    <xf numFmtId="0" fontId="0" fillId="2" borderId="71" xfId="0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5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190500</xdr:colOff>
      <xdr:row>1</xdr:row>
      <xdr:rowOff>0</xdr:rowOff>
    </xdr:to>
    <xdr:pic>
      <xdr:nvPicPr>
        <xdr:cNvPr id="1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190500</xdr:colOff>
      <xdr:row>1</xdr:row>
      <xdr:rowOff>0</xdr:rowOff>
    </xdr:to>
    <xdr:pic>
      <xdr:nvPicPr>
        <xdr:cNvPr id="2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8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50390625" style="0" customWidth="1"/>
    <col min="2" max="2" width="23.125" style="0" bestFit="1" customWidth="1"/>
    <col min="3" max="24" width="3.625" style="0" customWidth="1"/>
  </cols>
  <sheetData>
    <row r="1" spans="1:2" ht="13.5">
      <c r="A1" t="s">
        <v>104</v>
      </c>
      <c r="B1" s="2"/>
    </row>
    <row r="2" spans="2:23" ht="12.75" customHeight="1">
      <c r="B2" s="133" t="s">
        <v>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4"/>
    </row>
    <row r="3" spans="2:23" ht="12.75" customHeight="1"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4"/>
    </row>
    <row r="4" spans="2:23" ht="12.75" customHeight="1">
      <c r="B4" s="5"/>
      <c r="C4" s="4"/>
      <c r="D4" s="4"/>
      <c r="E4" s="4"/>
      <c r="F4" s="4"/>
      <c r="G4" s="4"/>
      <c r="H4" s="4"/>
      <c r="I4" s="4"/>
      <c r="J4" s="4"/>
      <c r="K4" s="4"/>
      <c r="L4" s="134" t="s">
        <v>1</v>
      </c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4"/>
    </row>
    <row r="5" spans="2:23" ht="12.75" customHeight="1">
      <c r="B5" s="135" t="s">
        <v>2</v>
      </c>
      <c r="C5" s="4"/>
      <c r="D5" s="4"/>
      <c r="E5" s="4"/>
      <c r="F5" s="4"/>
      <c r="G5" s="4"/>
      <c r="H5" s="4"/>
      <c r="I5" s="4"/>
      <c r="J5" s="4"/>
      <c r="K5" s="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4"/>
    </row>
    <row r="6" spans="2:23" ht="12.75" customHeight="1">
      <c r="B6" s="13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2:23" ht="12.75" customHeight="1" thickBot="1">
      <c r="B7" s="137" t="s">
        <v>3</v>
      </c>
      <c r="C7" s="4"/>
      <c r="D7" s="4"/>
      <c r="E7" s="4">
        <v>11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2:23" ht="12.75" customHeight="1" thickBot="1" thickTop="1">
      <c r="B8" s="138"/>
      <c r="C8" s="7"/>
      <c r="D8" s="7"/>
      <c r="E8" s="8"/>
      <c r="F8" s="82"/>
      <c r="G8" s="89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2:23" ht="12.75" customHeight="1" thickBot="1">
      <c r="B9" s="99" t="s">
        <v>4</v>
      </c>
      <c r="C9" s="4"/>
      <c r="D9" s="4"/>
      <c r="E9" s="10"/>
      <c r="F9" s="83"/>
      <c r="G9" s="92"/>
      <c r="H9" s="4">
        <v>11</v>
      </c>
      <c r="I9" s="4"/>
      <c r="J9" s="4"/>
      <c r="K9" s="4"/>
      <c r="L9" s="4"/>
      <c r="M9" s="4"/>
      <c r="N9" s="4"/>
      <c r="O9" s="76" t="s">
        <v>5</v>
      </c>
      <c r="P9" s="77"/>
      <c r="Q9" s="77"/>
      <c r="R9" s="77"/>
      <c r="S9" s="77"/>
      <c r="T9" s="77"/>
      <c r="U9" s="77"/>
      <c r="V9" s="77"/>
      <c r="W9" s="78"/>
    </row>
    <row r="10" spans="2:23" ht="12.75" customHeight="1" thickBot="1" thickTop="1">
      <c r="B10" s="85"/>
      <c r="C10" s="4"/>
      <c r="D10" s="4"/>
      <c r="E10" s="4"/>
      <c r="F10" s="11"/>
      <c r="G10" s="7"/>
      <c r="H10" s="8"/>
      <c r="I10" s="4"/>
      <c r="J10" s="4"/>
      <c r="K10" s="4"/>
      <c r="L10" s="4"/>
      <c r="M10" s="4"/>
      <c r="N10" s="4"/>
      <c r="O10" s="139"/>
      <c r="P10" s="140"/>
      <c r="Q10" s="140"/>
      <c r="R10" s="140"/>
      <c r="S10" s="140"/>
      <c r="T10" s="140"/>
      <c r="U10" s="140"/>
      <c r="V10" s="140"/>
      <c r="W10" s="141"/>
    </row>
    <row r="11" spans="2:23" ht="12.75" customHeight="1">
      <c r="B11" s="71" t="s">
        <v>6</v>
      </c>
      <c r="C11" s="12"/>
      <c r="D11" s="12"/>
      <c r="E11" s="12"/>
      <c r="F11" s="13"/>
      <c r="G11" s="4"/>
      <c r="H11" s="10"/>
      <c r="I11" s="4"/>
      <c r="J11" s="4"/>
      <c r="K11" s="4"/>
      <c r="L11" s="4"/>
      <c r="M11" s="4"/>
      <c r="N11" s="4"/>
      <c r="O11" s="76" t="s">
        <v>7</v>
      </c>
      <c r="P11" s="78"/>
      <c r="Q11" s="125" t="s">
        <v>8</v>
      </c>
      <c r="R11" s="89"/>
      <c r="S11" s="89"/>
      <c r="T11" s="89"/>
      <c r="U11" s="89"/>
      <c r="V11" s="89"/>
      <c r="W11" s="126"/>
    </row>
    <row r="12" spans="2:23" ht="12.75" customHeight="1">
      <c r="B12" s="72"/>
      <c r="C12" s="4"/>
      <c r="D12" s="4"/>
      <c r="E12" s="4">
        <v>2</v>
      </c>
      <c r="F12" s="4"/>
      <c r="G12" s="4"/>
      <c r="H12" s="10"/>
      <c r="I12" s="82"/>
      <c r="J12" s="4"/>
      <c r="K12" s="89" t="s">
        <v>9</v>
      </c>
      <c r="L12" s="89"/>
      <c r="M12" s="4"/>
      <c r="N12" s="4"/>
      <c r="O12" s="120"/>
      <c r="P12" s="121"/>
      <c r="Q12" s="123"/>
      <c r="R12" s="69"/>
      <c r="S12" s="69"/>
      <c r="T12" s="69"/>
      <c r="U12" s="69"/>
      <c r="V12" s="69"/>
      <c r="W12" s="70"/>
    </row>
    <row r="13" spans="2:23" ht="12.75" customHeight="1" thickBot="1">
      <c r="B13" s="84" t="s">
        <v>10</v>
      </c>
      <c r="C13" s="4"/>
      <c r="D13" s="4"/>
      <c r="E13" s="4"/>
      <c r="F13" s="4"/>
      <c r="G13" s="4"/>
      <c r="H13" s="10"/>
      <c r="I13" s="83"/>
      <c r="J13" s="4"/>
      <c r="K13" s="89"/>
      <c r="L13" s="89"/>
      <c r="M13" s="4"/>
      <c r="N13" s="4"/>
      <c r="O13" s="118" t="s">
        <v>11</v>
      </c>
      <c r="P13" s="119"/>
      <c r="Q13" s="127" t="s">
        <v>3</v>
      </c>
      <c r="R13" s="128"/>
      <c r="S13" s="128"/>
      <c r="T13" s="128"/>
      <c r="U13" s="128"/>
      <c r="V13" s="128"/>
      <c r="W13" s="129"/>
    </row>
    <row r="14" spans="2:23" ht="12.75" customHeight="1" thickTop="1">
      <c r="B14" s="85"/>
      <c r="C14" s="4"/>
      <c r="D14" s="4"/>
      <c r="E14" s="4"/>
      <c r="F14" s="4"/>
      <c r="G14" s="4"/>
      <c r="H14" s="4"/>
      <c r="I14" s="11"/>
      <c r="J14" s="7"/>
      <c r="K14" s="8"/>
      <c r="L14" s="4"/>
      <c r="M14" s="4"/>
      <c r="N14" s="4"/>
      <c r="O14" s="120"/>
      <c r="P14" s="121"/>
      <c r="Q14" s="130"/>
      <c r="R14" s="131"/>
      <c r="S14" s="131"/>
      <c r="T14" s="131"/>
      <c r="U14" s="131"/>
      <c r="V14" s="131"/>
      <c r="W14" s="132"/>
    </row>
    <row r="15" spans="2:23" ht="12.75" customHeight="1" thickBot="1">
      <c r="B15" s="71" t="s">
        <v>12</v>
      </c>
      <c r="C15" s="4"/>
      <c r="D15" s="4"/>
      <c r="E15" s="4">
        <v>8</v>
      </c>
      <c r="F15" s="4"/>
      <c r="G15" s="4"/>
      <c r="H15" s="4"/>
      <c r="I15" s="13"/>
      <c r="J15" s="4"/>
      <c r="K15" s="10"/>
      <c r="L15" s="4"/>
      <c r="M15" s="4"/>
      <c r="N15" s="4"/>
      <c r="O15" s="118" t="s">
        <v>13</v>
      </c>
      <c r="P15" s="119"/>
      <c r="Q15" s="122" t="s">
        <v>14</v>
      </c>
      <c r="R15" s="66"/>
      <c r="S15" s="66"/>
      <c r="T15" s="66"/>
      <c r="U15" s="66"/>
      <c r="V15" s="66"/>
      <c r="W15" s="67"/>
    </row>
    <row r="16" spans="2:23" ht="12.75" customHeight="1" thickTop="1">
      <c r="B16" s="72"/>
      <c r="C16" s="7"/>
      <c r="D16" s="7"/>
      <c r="E16" s="8"/>
      <c r="F16" s="82"/>
      <c r="G16" s="89"/>
      <c r="H16" s="14"/>
      <c r="I16" s="4"/>
      <c r="J16" s="4"/>
      <c r="K16" s="10"/>
      <c r="L16" s="4"/>
      <c r="M16" s="4"/>
      <c r="N16" s="4"/>
      <c r="O16" s="120"/>
      <c r="P16" s="121"/>
      <c r="Q16" s="123"/>
      <c r="R16" s="69"/>
      <c r="S16" s="69"/>
      <c r="T16" s="69"/>
      <c r="U16" s="69"/>
      <c r="V16" s="69"/>
      <c r="W16" s="70"/>
    </row>
    <row r="17" spans="2:23" ht="12.75" customHeight="1" thickBot="1">
      <c r="B17" s="84" t="s">
        <v>15</v>
      </c>
      <c r="C17" s="4"/>
      <c r="D17" s="4"/>
      <c r="E17" s="10"/>
      <c r="F17" s="83"/>
      <c r="G17" s="92"/>
      <c r="H17" s="14"/>
      <c r="I17" s="4"/>
      <c r="J17" s="4"/>
      <c r="K17" s="10"/>
      <c r="L17" s="4"/>
      <c r="M17" s="4"/>
      <c r="N17" s="4"/>
      <c r="O17" s="118" t="s">
        <v>13</v>
      </c>
      <c r="P17" s="119"/>
      <c r="Q17" s="122" t="s">
        <v>16</v>
      </c>
      <c r="R17" s="66"/>
      <c r="S17" s="66"/>
      <c r="T17" s="66"/>
      <c r="U17" s="66"/>
      <c r="V17" s="66"/>
      <c r="W17" s="67"/>
    </row>
    <row r="18" spans="2:23" ht="12.75" customHeight="1" thickBot="1" thickTop="1">
      <c r="B18" s="85"/>
      <c r="C18" s="4"/>
      <c r="D18" s="4"/>
      <c r="E18" s="4"/>
      <c r="F18" s="11"/>
      <c r="G18" s="7"/>
      <c r="H18" s="7">
        <v>1</v>
      </c>
      <c r="I18" s="4"/>
      <c r="J18" s="4"/>
      <c r="K18" s="10"/>
      <c r="L18" s="4"/>
      <c r="M18" s="4"/>
      <c r="N18" s="4"/>
      <c r="O18" s="79"/>
      <c r="P18" s="81"/>
      <c r="Q18" s="124"/>
      <c r="R18" s="74"/>
      <c r="S18" s="74"/>
      <c r="T18" s="74"/>
      <c r="U18" s="74"/>
      <c r="V18" s="74"/>
      <c r="W18" s="75"/>
    </row>
    <row r="19" spans="2:23" ht="12.75" customHeight="1">
      <c r="B19" s="71" t="s">
        <v>17</v>
      </c>
      <c r="C19" s="12"/>
      <c r="D19" s="12"/>
      <c r="E19" s="12"/>
      <c r="F19" s="13"/>
      <c r="G19" s="4"/>
      <c r="H19" s="96" t="s">
        <v>18</v>
      </c>
      <c r="I19" s="96"/>
      <c r="J19" s="96"/>
      <c r="K19" s="4"/>
      <c r="L19" s="15"/>
      <c r="M19" s="4"/>
      <c r="N19" s="4"/>
      <c r="O19" s="4"/>
      <c r="P19" s="4"/>
      <c r="Q19" s="9"/>
      <c r="R19" s="9"/>
      <c r="S19" s="9"/>
      <c r="T19" s="9"/>
      <c r="U19" s="9"/>
      <c r="V19" s="4"/>
      <c r="W19" s="4"/>
    </row>
    <row r="20" spans="2:23" ht="12.75" customHeight="1">
      <c r="B20" s="72"/>
      <c r="C20" s="4"/>
      <c r="D20" s="4"/>
      <c r="E20" s="4">
        <v>4</v>
      </c>
      <c r="F20" s="4"/>
      <c r="G20" s="4"/>
      <c r="H20" s="64"/>
      <c r="I20" s="64"/>
      <c r="J20" s="64"/>
      <c r="K20" s="4"/>
      <c r="L20" s="82"/>
      <c r="M20" s="54"/>
      <c r="N20" s="89" t="s">
        <v>19</v>
      </c>
      <c r="O20" s="89"/>
      <c r="P20" s="4"/>
      <c r="Q20" s="9"/>
      <c r="R20" s="9"/>
      <c r="S20" s="9"/>
      <c r="T20" s="9"/>
      <c r="U20" s="9"/>
      <c r="V20" s="4"/>
      <c r="W20" s="4"/>
    </row>
    <row r="21" spans="2:23" ht="12.75" customHeight="1" thickBot="1">
      <c r="B21" s="84" t="s">
        <v>20</v>
      </c>
      <c r="C21" s="4"/>
      <c r="D21" s="4"/>
      <c r="E21" s="4"/>
      <c r="F21" s="4"/>
      <c r="G21" s="4"/>
      <c r="H21" s="55" t="s">
        <v>21</v>
      </c>
      <c r="I21" s="40"/>
      <c r="J21" s="27"/>
      <c r="K21" s="4"/>
      <c r="L21" s="83"/>
      <c r="M21" s="92"/>
      <c r="N21" s="89"/>
      <c r="O21" s="89"/>
      <c r="P21" s="4"/>
      <c r="Q21" s="4"/>
      <c r="R21" s="4"/>
      <c r="S21" s="4"/>
      <c r="T21" s="4"/>
      <c r="U21" s="4"/>
      <c r="V21" s="4"/>
      <c r="W21" s="4"/>
    </row>
    <row r="22" spans="2:23" ht="12.75" customHeight="1" thickTop="1">
      <c r="B22" s="85"/>
      <c r="C22" s="4"/>
      <c r="D22" s="4"/>
      <c r="E22" s="4"/>
      <c r="F22" s="4"/>
      <c r="G22" s="4">
        <v>2</v>
      </c>
      <c r="H22" s="28" t="s">
        <v>22</v>
      </c>
      <c r="I22" s="97"/>
      <c r="J22" s="98"/>
      <c r="K22" s="16">
        <v>0</v>
      </c>
      <c r="L22" s="13"/>
      <c r="M22" s="4"/>
      <c r="N22" s="17"/>
      <c r="O22" s="4"/>
      <c r="P22" s="4"/>
      <c r="Q22" s="4"/>
      <c r="R22" s="4"/>
      <c r="S22" s="4"/>
      <c r="T22" s="4"/>
      <c r="U22" s="4"/>
      <c r="V22" s="4"/>
      <c r="W22" s="4"/>
    </row>
    <row r="23" spans="2:23" ht="12.75" customHeight="1" thickBot="1">
      <c r="B23" s="71" t="s">
        <v>14</v>
      </c>
      <c r="C23" s="4"/>
      <c r="D23" s="4"/>
      <c r="E23" s="4">
        <v>11</v>
      </c>
      <c r="F23" s="4"/>
      <c r="G23" s="4"/>
      <c r="H23" s="115" t="s">
        <v>23</v>
      </c>
      <c r="I23" s="116"/>
      <c r="J23" s="117"/>
      <c r="K23" s="4"/>
      <c r="L23" s="13"/>
      <c r="M23" s="4"/>
      <c r="N23" s="4"/>
      <c r="O23" s="13"/>
      <c r="P23" s="4"/>
      <c r="Q23" s="4"/>
      <c r="R23" s="4"/>
      <c r="S23" s="4"/>
      <c r="T23" s="4"/>
      <c r="U23" s="4"/>
      <c r="V23" s="4"/>
      <c r="W23" s="4"/>
    </row>
    <row r="24" spans="2:23" ht="12.75" customHeight="1" thickTop="1">
      <c r="B24" s="72"/>
      <c r="C24" s="7"/>
      <c r="D24" s="7"/>
      <c r="E24" s="8"/>
      <c r="F24" s="82"/>
      <c r="G24" s="54"/>
      <c r="H24" s="4"/>
      <c r="I24" s="4"/>
      <c r="J24" s="4"/>
      <c r="K24" s="4"/>
      <c r="L24" s="13"/>
      <c r="M24" s="4"/>
      <c r="N24" s="4"/>
      <c r="O24" s="13"/>
      <c r="P24" s="4"/>
      <c r="Q24" s="4"/>
      <c r="R24" s="4"/>
      <c r="S24" s="4"/>
      <c r="T24" s="4"/>
      <c r="U24" s="4"/>
      <c r="V24" s="4"/>
      <c r="W24" s="4"/>
    </row>
    <row r="25" spans="2:23" ht="12.75" customHeight="1" thickBot="1">
      <c r="B25" s="84" t="s">
        <v>24</v>
      </c>
      <c r="C25" s="4"/>
      <c r="D25" s="4"/>
      <c r="E25" s="10"/>
      <c r="F25" s="83"/>
      <c r="G25" s="92"/>
      <c r="H25" s="18">
        <v>8</v>
      </c>
      <c r="I25" s="4"/>
      <c r="J25" s="4"/>
      <c r="K25" s="4"/>
      <c r="L25" s="13"/>
      <c r="M25" s="4"/>
      <c r="N25" s="4"/>
      <c r="O25" s="13"/>
      <c r="P25" s="4"/>
      <c r="Q25" s="4"/>
      <c r="R25" s="4"/>
      <c r="S25" s="4"/>
      <c r="T25" s="4"/>
      <c r="U25" s="4"/>
      <c r="V25" s="4"/>
      <c r="W25" s="4"/>
    </row>
    <row r="26" spans="2:23" ht="12.75" customHeight="1" thickTop="1">
      <c r="B26" s="85"/>
      <c r="C26" s="4"/>
      <c r="D26" s="4"/>
      <c r="E26" s="14"/>
      <c r="F26" s="4"/>
      <c r="G26" s="4"/>
      <c r="H26" s="4"/>
      <c r="I26" s="15"/>
      <c r="J26" s="4"/>
      <c r="K26" s="14"/>
      <c r="L26" s="4"/>
      <c r="M26" s="4"/>
      <c r="N26" s="4"/>
      <c r="O26" s="13"/>
      <c r="P26" s="4"/>
      <c r="Q26" s="4"/>
      <c r="R26" s="4"/>
      <c r="S26" s="4"/>
      <c r="T26" s="4"/>
      <c r="U26" s="4"/>
      <c r="V26" s="4"/>
      <c r="W26" s="4"/>
    </row>
    <row r="27" spans="2:23" ht="12.75" customHeight="1">
      <c r="B27" s="71" t="s">
        <v>25</v>
      </c>
      <c r="C27" s="12"/>
      <c r="D27" s="12"/>
      <c r="E27" s="19"/>
      <c r="F27" s="4"/>
      <c r="G27" s="4"/>
      <c r="H27" s="4"/>
      <c r="I27" s="15"/>
      <c r="J27" s="4"/>
      <c r="K27" s="14"/>
      <c r="L27" s="4"/>
      <c r="M27" s="4"/>
      <c r="N27" s="4"/>
      <c r="O27" s="13"/>
      <c r="P27" s="4"/>
      <c r="Q27" s="4"/>
      <c r="R27" s="4"/>
      <c r="S27" s="4"/>
      <c r="T27" s="4"/>
      <c r="U27" s="4"/>
      <c r="V27" s="4"/>
      <c r="W27" s="4"/>
    </row>
    <row r="28" spans="2:23" ht="12.75" customHeight="1">
      <c r="B28" s="72"/>
      <c r="C28" s="4"/>
      <c r="D28" s="4"/>
      <c r="E28" s="4">
        <v>6</v>
      </c>
      <c r="F28" s="4"/>
      <c r="G28" s="4"/>
      <c r="H28" s="4"/>
      <c r="I28" s="82"/>
      <c r="J28" s="4"/>
      <c r="K28" s="14"/>
      <c r="L28" s="4"/>
      <c r="M28" s="4"/>
      <c r="N28" s="4"/>
      <c r="O28" s="13"/>
      <c r="P28" s="4"/>
      <c r="Q28" s="4"/>
      <c r="R28" s="4"/>
      <c r="S28" s="4"/>
      <c r="T28" s="4"/>
      <c r="U28" s="4"/>
      <c r="V28" s="4"/>
      <c r="W28" s="4"/>
    </row>
    <row r="29" spans="2:23" ht="12.75" customHeight="1" thickBot="1">
      <c r="B29" s="84" t="s">
        <v>26</v>
      </c>
      <c r="C29" s="4"/>
      <c r="D29" s="4"/>
      <c r="E29" s="4"/>
      <c r="F29" s="4"/>
      <c r="G29" s="4"/>
      <c r="H29" s="4"/>
      <c r="I29" s="83"/>
      <c r="J29" s="18"/>
      <c r="K29" s="20"/>
      <c r="L29" s="4"/>
      <c r="M29" s="4"/>
      <c r="N29" s="4"/>
      <c r="O29" s="13"/>
      <c r="P29" s="4"/>
      <c r="Q29" s="4"/>
      <c r="R29" s="4"/>
      <c r="S29" s="4"/>
      <c r="T29" s="4"/>
      <c r="U29" s="4"/>
      <c r="V29" s="4"/>
      <c r="W29" s="4"/>
    </row>
    <row r="30" spans="2:23" ht="12.75" customHeight="1" thickTop="1">
      <c r="B30" s="85"/>
      <c r="C30" s="4"/>
      <c r="D30" s="4"/>
      <c r="E30" s="4"/>
      <c r="F30" s="4"/>
      <c r="G30" s="4"/>
      <c r="H30" s="4"/>
      <c r="I30" s="13"/>
      <c r="J30" s="4"/>
      <c r="K30" s="89" t="s">
        <v>19</v>
      </c>
      <c r="L30" s="89"/>
      <c r="M30" s="4"/>
      <c r="N30" s="4"/>
      <c r="O30" s="13"/>
      <c r="P30" s="4"/>
      <c r="Q30" s="4"/>
      <c r="R30" s="4"/>
      <c r="S30" s="4"/>
      <c r="T30" s="4"/>
      <c r="U30" s="4"/>
      <c r="V30" s="4"/>
      <c r="W30" s="4"/>
    </row>
    <row r="31" spans="2:23" ht="12.75" customHeight="1" thickBot="1">
      <c r="B31" s="71" t="s">
        <v>27</v>
      </c>
      <c r="C31" s="4"/>
      <c r="D31" s="4"/>
      <c r="E31" s="4">
        <v>9</v>
      </c>
      <c r="F31" s="4"/>
      <c r="G31" s="4"/>
      <c r="H31" s="4"/>
      <c r="I31" s="13"/>
      <c r="J31" s="4"/>
      <c r="K31" s="89"/>
      <c r="L31" s="89"/>
      <c r="M31" s="4"/>
      <c r="N31" s="4"/>
      <c r="O31" s="13"/>
      <c r="P31" s="4"/>
      <c r="Q31" s="4"/>
      <c r="R31" s="4"/>
      <c r="S31" s="4"/>
      <c r="T31" s="4"/>
      <c r="U31" s="4"/>
      <c r="V31" s="4"/>
      <c r="W31" s="4"/>
    </row>
    <row r="32" spans="2:23" ht="12.75" customHeight="1" thickTop="1">
      <c r="B32" s="72"/>
      <c r="C32" s="7"/>
      <c r="D32" s="7"/>
      <c r="E32" s="8"/>
      <c r="F32" s="82"/>
      <c r="G32" s="54"/>
      <c r="H32" s="14"/>
      <c r="I32" s="4"/>
      <c r="J32" s="4"/>
      <c r="K32" s="4"/>
      <c r="L32" s="4"/>
      <c r="M32" s="4"/>
      <c r="N32" s="4"/>
      <c r="O32" s="13"/>
      <c r="P32" s="4"/>
      <c r="Q32" s="4"/>
      <c r="R32" s="4"/>
      <c r="S32" s="4"/>
      <c r="T32" s="4"/>
      <c r="U32" s="4"/>
      <c r="V32" s="4"/>
      <c r="W32" s="4"/>
    </row>
    <row r="33" spans="2:23" ht="12.75" customHeight="1" thickBot="1">
      <c r="B33" s="84" t="s">
        <v>28</v>
      </c>
      <c r="C33" s="4"/>
      <c r="D33" s="4"/>
      <c r="E33" s="10"/>
      <c r="F33" s="83"/>
      <c r="G33" s="92"/>
      <c r="H33" s="20"/>
      <c r="I33" s="4"/>
      <c r="J33" s="4"/>
      <c r="K33" s="4"/>
      <c r="L33" s="4"/>
      <c r="M33" s="4"/>
      <c r="N33" s="4"/>
      <c r="O33" s="13"/>
      <c r="P33" s="4"/>
      <c r="Q33" s="4"/>
      <c r="R33" s="4"/>
      <c r="S33" s="4"/>
      <c r="T33" s="4"/>
      <c r="U33" s="4"/>
      <c r="V33" s="4"/>
      <c r="W33" s="4"/>
    </row>
    <row r="34" spans="2:23" ht="12.75" customHeight="1" thickBot="1" thickTop="1">
      <c r="B34" s="85"/>
      <c r="C34" s="4"/>
      <c r="D34" s="4"/>
      <c r="E34" s="4"/>
      <c r="F34" s="13"/>
      <c r="G34" s="4"/>
      <c r="H34" s="4">
        <v>7</v>
      </c>
      <c r="I34" s="4"/>
      <c r="J34" s="4"/>
      <c r="K34" s="4"/>
      <c r="L34" s="4"/>
      <c r="M34" s="4"/>
      <c r="N34" s="4"/>
      <c r="O34" s="13"/>
      <c r="P34" s="4"/>
      <c r="Q34" s="4"/>
      <c r="R34" s="4"/>
      <c r="S34" s="4"/>
      <c r="T34" s="4"/>
      <c r="U34" s="4"/>
      <c r="V34" s="4"/>
      <c r="W34" s="4"/>
    </row>
    <row r="35" spans="2:23" ht="12.75" customHeight="1">
      <c r="B35" s="71" t="s">
        <v>29</v>
      </c>
      <c r="C35" s="12"/>
      <c r="D35" s="12"/>
      <c r="E35" s="12"/>
      <c r="F35" s="13"/>
      <c r="G35" s="4"/>
      <c r="H35" s="4"/>
      <c r="I35" s="4"/>
      <c r="J35" s="4"/>
      <c r="K35" s="89" t="s">
        <v>30</v>
      </c>
      <c r="L35" s="89"/>
      <c r="M35" s="89"/>
      <c r="N35" s="4"/>
      <c r="O35" s="13"/>
      <c r="P35" s="4"/>
      <c r="Q35" s="102" t="s">
        <v>31</v>
      </c>
      <c r="R35" s="103"/>
      <c r="S35" s="103"/>
      <c r="T35" s="103"/>
      <c r="U35" s="103"/>
      <c r="V35" s="103"/>
      <c r="W35" s="104"/>
    </row>
    <row r="36" spans="2:23" ht="12.75" customHeight="1">
      <c r="B36" s="72"/>
      <c r="C36" s="4"/>
      <c r="D36" s="4"/>
      <c r="E36" s="4">
        <v>4</v>
      </c>
      <c r="F36" s="4"/>
      <c r="G36" s="4"/>
      <c r="H36" s="4"/>
      <c r="I36" s="4"/>
      <c r="J36" s="4"/>
      <c r="K36" s="69"/>
      <c r="L36" s="69"/>
      <c r="M36" s="69"/>
      <c r="N36" s="4"/>
      <c r="O36" s="90"/>
      <c r="P36" s="111"/>
      <c r="Q36" s="105"/>
      <c r="R36" s="106"/>
      <c r="S36" s="106"/>
      <c r="T36" s="106"/>
      <c r="U36" s="106"/>
      <c r="V36" s="106"/>
      <c r="W36" s="107"/>
    </row>
    <row r="37" spans="2:23" ht="12.75" customHeight="1" thickBot="1">
      <c r="B37" s="84" t="s">
        <v>32</v>
      </c>
      <c r="C37" s="4"/>
      <c r="D37" s="4"/>
      <c r="E37" s="4"/>
      <c r="F37" s="4"/>
      <c r="G37" s="4"/>
      <c r="H37" s="4"/>
      <c r="I37" s="4"/>
      <c r="J37" s="4"/>
      <c r="K37" s="55" t="s">
        <v>33</v>
      </c>
      <c r="L37" s="40"/>
      <c r="M37" s="27"/>
      <c r="N37" s="4"/>
      <c r="O37" s="91"/>
      <c r="P37" s="112"/>
      <c r="Q37" s="105"/>
      <c r="R37" s="106"/>
      <c r="S37" s="106"/>
      <c r="T37" s="106"/>
      <c r="U37" s="106"/>
      <c r="V37" s="106"/>
      <c r="W37" s="107"/>
    </row>
    <row r="38" spans="2:23" ht="12.75" customHeight="1" thickTop="1">
      <c r="B38" s="100"/>
      <c r="C38" s="4"/>
      <c r="D38" s="4"/>
      <c r="E38" s="4"/>
      <c r="F38" s="4"/>
      <c r="G38" s="4"/>
      <c r="H38" s="4"/>
      <c r="I38" s="6"/>
      <c r="J38" s="4">
        <v>0</v>
      </c>
      <c r="K38" s="28" t="s">
        <v>34</v>
      </c>
      <c r="L38" s="97"/>
      <c r="M38" s="98"/>
      <c r="N38" s="16">
        <v>2</v>
      </c>
      <c r="O38" s="21"/>
      <c r="P38" s="7"/>
      <c r="Q38" s="105"/>
      <c r="R38" s="106"/>
      <c r="S38" s="106"/>
      <c r="T38" s="106"/>
      <c r="U38" s="106"/>
      <c r="V38" s="106"/>
      <c r="W38" s="107"/>
    </row>
    <row r="39" spans="2:23" ht="12.75" customHeight="1" thickBot="1">
      <c r="B39" s="113" t="s">
        <v>8</v>
      </c>
      <c r="C39" s="4"/>
      <c r="D39" s="4"/>
      <c r="E39" s="4">
        <v>10</v>
      </c>
      <c r="F39" s="4"/>
      <c r="G39" s="4"/>
      <c r="H39" s="4"/>
      <c r="I39" s="6"/>
      <c r="J39" s="4"/>
      <c r="K39" s="93"/>
      <c r="L39" s="94"/>
      <c r="M39" s="95"/>
      <c r="N39" s="16"/>
      <c r="O39" s="15"/>
      <c r="P39" s="4"/>
      <c r="Q39" s="105"/>
      <c r="R39" s="106"/>
      <c r="S39" s="106"/>
      <c r="T39" s="106"/>
      <c r="U39" s="106"/>
      <c r="V39" s="106"/>
      <c r="W39" s="107"/>
    </row>
    <row r="40" spans="2:23" ht="12.75" customHeight="1" thickBot="1" thickTop="1">
      <c r="B40" s="114"/>
      <c r="C40" s="7"/>
      <c r="D40" s="7"/>
      <c r="E40" s="8"/>
      <c r="F40" s="82"/>
      <c r="G40" s="89"/>
      <c r="H40" s="4"/>
      <c r="I40" s="6"/>
      <c r="J40" s="4"/>
      <c r="K40" s="4"/>
      <c r="L40" s="4"/>
      <c r="M40" s="4"/>
      <c r="N40" s="16"/>
      <c r="O40" s="15"/>
      <c r="P40" s="4"/>
      <c r="Q40" s="108"/>
      <c r="R40" s="109"/>
      <c r="S40" s="109"/>
      <c r="T40" s="109"/>
      <c r="U40" s="109"/>
      <c r="V40" s="109"/>
      <c r="W40" s="110"/>
    </row>
    <row r="41" spans="2:23" ht="12.75" customHeight="1" thickBot="1">
      <c r="B41" s="99" t="s">
        <v>35</v>
      </c>
      <c r="C41" s="4"/>
      <c r="D41" s="4"/>
      <c r="E41" s="10"/>
      <c r="F41" s="83"/>
      <c r="G41" s="92"/>
      <c r="H41" s="4">
        <v>8</v>
      </c>
      <c r="I41" s="6"/>
      <c r="J41" s="4"/>
      <c r="K41" s="4"/>
      <c r="L41" s="4"/>
      <c r="M41" s="4"/>
      <c r="N41" s="16"/>
      <c r="O41" s="15"/>
      <c r="P41" s="4"/>
      <c r="Q41" s="22"/>
      <c r="R41" s="22"/>
      <c r="S41" s="22"/>
      <c r="T41" s="22"/>
      <c r="U41" s="22"/>
      <c r="V41" s="22"/>
      <c r="W41" s="6"/>
    </row>
    <row r="42" spans="2:23" ht="12.75" customHeight="1" thickTop="1">
      <c r="B42" s="100"/>
      <c r="C42" s="4"/>
      <c r="D42" s="4"/>
      <c r="E42" s="4"/>
      <c r="F42" s="11"/>
      <c r="G42" s="7"/>
      <c r="H42" s="8"/>
      <c r="I42" s="6"/>
      <c r="J42" s="4"/>
      <c r="K42" s="4"/>
      <c r="L42" s="4"/>
      <c r="M42" s="4"/>
      <c r="N42" s="16"/>
      <c r="O42" s="15"/>
      <c r="P42" s="4"/>
      <c r="Q42" s="22"/>
      <c r="R42" s="22"/>
      <c r="S42" s="22"/>
      <c r="T42" s="22"/>
      <c r="U42" s="22"/>
      <c r="V42" s="22"/>
      <c r="W42" s="6"/>
    </row>
    <row r="43" spans="2:23" ht="12.75" customHeight="1">
      <c r="B43" s="101" t="s">
        <v>36</v>
      </c>
      <c r="C43" s="12"/>
      <c r="D43" s="12"/>
      <c r="E43" s="12"/>
      <c r="F43" s="13"/>
      <c r="G43" s="4"/>
      <c r="H43" s="10"/>
      <c r="I43" s="4"/>
      <c r="J43" s="4"/>
      <c r="K43" s="4"/>
      <c r="L43" s="4"/>
      <c r="M43" s="4"/>
      <c r="N43" s="4"/>
      <c r="O43" s="15"/>
      <c r="P43" s="4"/>
      <c r="Q43" s="22"/>
      <c r="R43" s="22"/>
      <c r="S43" s="22"/>
      <c r="T43" s="22"/>
      <c r="U43" s="22"/>
      <c r="V43" s="22"/>
      <c r="W43" s="4"/>
    </row>
    <row r="44" spans="2:23" ht="12.75" customHeight="1">
      <c r="B44" s="72"/>
      <c r="C44" s="4"/>
      <c r="D44" s="4"/>
      <c r="E44" s="4">
        <v>5</v>
      </c>
      <c r="F44" s="4"/>
      <c r="G44" s="4"/>
      <c r="H44" s="10"/>
      <c r="I44" s="82"/>
      <c r="J44" s="4"/>
      <c r="K44" s="89" t="s">
        <v>9</v>
      </c>
      <c r="L44" s="89"/>
      <c r="M44" s="4"/>
      <c r="N44" s="4"/>
      <c r="O44" s="15"/>
      <c r="P44" s="4"/>
      <c r="Q44" s="22"/>
      <c r="R44" s="22"/>
      <c r="S44" s="22"/>
      <c r="T44" s="22"/>
      <c r="U44" s="22"/>
      <c r="V44" s="22"/>
      <c r="W44" s="4"/>
    </row>
    <row r="45" spans="2:23" ht="12.75" customHeight="1" thickBot="1">
      <c r="B45" s="84" t="s">
        <v>37</v>
      </c>
      <c r="C45" s="4"/>
      <c r="D45" s="4"/>
      <c r="E45" s="4"/>
      <c r="F45" s="4"/>
      <c r="G45" s="4"/>
      <c r="H45" s="10"/>
      <c r="I45" s="83"/>
      <c r="J45" s="4"/>
      <c r="K45" s="89"/>
      <c r="L45" s="89"/>
      <c r="M45" s="4"/>
      <c r="N45" s="4"/>
      <c r="O45" s="15"/>
      <c r="P45" s="4"/>
      <c r="Q45" s="4"/>
      <c r="R45" s="4"/>
      <c r="S45" s="4"/>
      <c r="T45" s="4"/>
      <c r="U45" s="4"/>
      <c r="V45" s="4"/>
      <c r="W45" s="4"/>
    </row>
    <row r="46" spans="2:23" ht="12.75" customHeight="1" thickTop="1">
      <c r="B46" s="85"/>
      <c r="C46" s="4"/>
      <c r="D46" s="4"/>
      <c r="E46" s="4"/>
      <c r="F46" s="4"/>
      <c r="G46" s="4"/>
      <c r="H46" s="4"/>
      <c r="I46" s="11"/>
      <c r="J46" s="7"/>
      <c r="K46" s="8"/>
      <c r="L46" s="4"/>
      <c r="M46" s="4"/>
      <c r="N46" s="10"/>
      <c r="O46" s="4"/>
      <c r="P46" s="4"/>
      <c r="Q46" s="4"/>
      <c r="R46" s="4"/>
      <c r="S46" s="4"/>
      <c r="T46" s="4"/>
      <c r="U46" s="4"/>
      <c r="V46" s="4"/>
      <c r="W46" s="4"/>
    </row>
    <row r="47" spans="2:23" ht="12.75" customHeight="1" thickBot="1">
      <c r="B47" s="71" t="s">
        <v>38</v>
      </c>
      <c r="C47" s="4"/>
      <c r="D47" s="4"/>
      <c r="E47" s="4">
        <v>10</v>
      </c>
      <c r="F47" s="4"/>
      <c r="G47" s="4"/>
      <c r="H47" s="4"/>
      <c r="I47" s="13"/>
      <c r="J47" s="4"/>
      <c r="K47" s="4"/>
      <c r="L47" s="15"/>
      <c r="M47" s="4"/>
      <c r="N47" s="10"/>
      <c r="O47" s="4"/>
      <c r="P47" s="4"/>
      <c r="Q47" s="4"/>
      <c r="R47" s="4"/>
      <c r="S47" s="4"/>
      <c r="T47" s="4"/>
      <c r="U47" s="4"/>
      <c r="V47" s="4"/>
      <c r="W47" s="4"/>
    </row>
    <row r="48" spans="2:23" ht="12.75" customHeight="1" thickTop="1">
      <c r="B48" s="72"/>
      <c r="C48" s="7"/>
      <c r="D48" s="7"/>
      <c r="E48" s="8"/>
      <c r="F48" s="82"/>
      <c r="G48" s="54"/>
      <c r="H48" s="14"/>
      <c r="I48" s="4"/>
      <c r="J48" s="4"/>
      <c r="K48" s="4"/>
      <c r="L48" s="15"/>
      <c r="M48" s="4"/>
      <c r="N48" s="10"/>
      <c r="O48" s="4"/>
      <c r="P48" s="4"/>
      <c r="Q48" s="4"/>
      <c r="R48" s="4"/>
      <c r="S48" s="4"/>
      <c r="T48" s="4"/>
      <c r="U48" s="4"/>
      <c r="V48" s="4"/>
      <c r="W48" s="4"/>
    </row>
    <row r="49" spans="2:23" ht="12.75" customHeight="1" thickBot="1">
      <c r="B49" s="84" t="s">
        <v>39</v>
      </c>
      <c r="C49" s="4"/>
      <c r="D49" s="4"/>
      <c r="E49" s="10"/>
      <c r="F49" s="83"/>
      <c r="G49" s="92"/>
      <c r="H49" s="20"/>
      <c r="I49" s="4"/>
      <c r="J49" s="4"/>
      <c r="K49" s="4"/>
      <c r="L49" s="15"/>
      <c r="M49" s="4"/>
      <c r="N49" s="10"/>
      <c r="O49" s="4"/>
      <c r="P49" s="4"/>
      <c r="Q49" s="4"/>
      <c r="R49" s="4"/>
      <c r="S49" s="4"/>
      <c r="T49" s="4"/>
      <c r="U49" s="4"/>
      <c r="V49" s="4"/>
      <c r="W49" s="4"/>
    </row>
    <row r="50" spans="2:23" ht="12.75" customHeight="1" thickTop="1">
      <c r="B50" s="85"/>
      <c r="C50" s="4"/>
      <c r="D50" s="4"/>
      <c r="E50" s="4"/>
      <c r="F50" s="13"/>
      <c r="G50" s="4"/>
      <c r="H50" s="4">
        <v>6</v>
      </c>
      <c r="I50" s="4"/>
      <c r="J50" s="4"/>
      <c r="K50" s="4"/>
      <c r="L50" s="15"/>
      <c r="M50" s="4"/>
      <c r="N50" s="10"/>
      <c r="O50" s="4"/>
      <c r="P50" s="4"/>
      <c r="Q50" s="6"/>
      <c r="R50" s="4"/>
      <c r="S50" s="16"/>
      <c r="T50" s="4"/>
      <c r="U50" s="4"/>
      <c r="V50" s="4"/>
      <c r="W50" s="4"/>
    </row>
    <row r="51" spans="2:23" ht="12.75" customHeight="1">
      <c r="B51" s="71" t="s">
        <v>40</v>
      </c>
      <c r="C51" s="12"/>
      <c r="D51" s="12"/>
      <c r="E51" s="12"/>
      <c r="F51" s="13"/>
      <c r="G51" s="4"/>
      <c r="H51" s="96" t="s">
        <v>41</v>
      </c>
      <c r="I51" s="96"/>
      <c r="J51" s="96"/>
      <c r="K51" s="4"/>
      <c r="L51" s="15"/>
      <c r="M51" s="4"/>
      <c r="N51" s="10"/>
      <c r="O51" s="4"/>
      <c r="P51" s="4"/>
      <c r="Q51" s="4"/>
      <c r="R51" s="4"/>
      <c r="S51" s="4"/>
      <c r="T51" s="4"/>
      <c r="U51" s="4"/>
      <c r="V51" s="4"/>
      <c r="W51" s="4"/>
    </row>
    <row r="52" spans="2:23" ht="12.75" customHeight="1">
      <c r="B52" s="72"/>
      <c r="C52" s="4"/>
      <c r="D52" s="4"/>
      <c r="E52" s="4">
        <v>8</v>
      </c>
      <c r="F52" s="4"/>
      <c r="G52" s="4"/>
      <c r="H52" s="64"/>
      <c r="I52" s="64"/>
      <c r="J52" s="64"/>
      <c r="K52" s="4"/>
      <c r="L52" s="82"/>
      <c r="M52" s="54"/>
      <c r="N52" s="10"/>
      <c r="O52" s="4"/>
      <c r="P52" s="4"/>
      <c r="Q52" s="4"/>
      <c r="R52" s="4"/>
      <c r="S52" s="4"/>
      <c r="T52" s="4"/>
      <c r="U52" s="4"/>
      <c r="V52" s="4"/>
      <c r="W52" s="4"/>
    </row>
    <row r="53" spans="2:23" ht="12.75" customHeight="1" thickBot="1">
      <c r="B53" s="84" t="s">
        <v>42</v>
      </c>
      <c r="C53" s="4"/>
      <c r="D53" s="4"/>
      <c r="E53" s="4"/>
      <c r="F53" s="4"/>
      <c r="G53" s="4"/>
      <c r="H53" s="55" t="s">
        <v>43</v>
      </c>
      <c r="I53" s="40"/>
      <c r="J53" s="27"/>
      <c r="K53" s="4"/>
      <c r="L53" s="83"/>
      <c r="M53" s="92"/>
      <c r="N53" s="23"/>
      <c r="O53" s="4"/>
      <c r="P53" s="4"/>
      <c r="Q53" s="4"/>
      <c r="R53" s="4"/>
      <c r="S53" s="4"/>
      <c r="T53" s="4"/>
      <c r="U53" s="4"/>
      <c r="V53" s="4"/>
      <c r="W53" s="4"/>
    </row>
    <row r="54" spans="2:23" ht="12.75" customHeight="1" thickTop="1">
      <c r="B54" s="85"/>
      <c r="C54" s="4"/>
      <c r="D54" s="4"/>
      <c r="E54" s="4"/>
      <c r="F54" s="4"/>
      <c r="G54" s="4">
        <v>2</v>
      </c>
      <c r="H54" s="28" t="s">
        <v>44</v>
      </c>
      <c r="I54" s="97"/>
      <c r="J54" s="98"/>
      <c r="K54" s="16">
        <v>0</v>
      </c>
      <c r="L54" s="13"/>
      <c r="M54" s="4"/>
      <c r="N54" s="89" t="s">
        <v>9</v>
      </c>
      <c r="O54" s="89"/>
      <c r="P54" s="4"/>
      <c r="Q54" s="4"/>
      <c r="R54" s="4"/>
      <c r="S54" s="4"/>
      <c r="T54" s="4"/>
      <c r="U54" s="4"/>
      <c r="V54" s="4"/>
      <c r="W54" s="4"/>
    </row>
    <row r="55" spans="2:23" ht="12.75" customHeight="1" thickBot="1">
      <c r="B55" s="71" t="s">
        <v>16</v>
      </c>
      <c r="C55" s="4"/>
      <c r="D55" s="4"/>
      <c r="E55" s="4">
        <v>11</v>
      </c>
      <c r="F55" s="4"/>
      <c r="G55" s="4"/>
      <c r="H55" s="93" t="s">
        <v>23</v>
      </c>
      <c r="I55" s="94"/>
      <c r="J55" s="95"/>
      <c r="K55" s="4"/>
      <c r="L55" s="13"/>
      <c r="M55" s="4"/>
      <c r="N55" s="89"/>
      <c r="O55" s="89"/>
      <c r="P55" s="4"/>
      <c r="Q55" s="4"/>
      <c r="R55" s="4"/>
      <c r="S55" s="4"/>
      <c r="T55" s="4"/>
      <c r="U55" s="4"/>
      <c r="V55" s="4"/>
      <c r="W55" s="4"/>
    </row>
    <row r="56" spans="2:23" ht="12.75" customHeight="1" thickTop="1">
      <c r="B56" s="72"/>
      <c r="C56" s="7"/>
      <c r="D56" s="7"/>
      <c r="E56" s="8"/>
      <c r="F56" s="82"/>
      <c r="G56" s="89"/>
      <c r="H56" s="4"/>
      <c r="I56" s="4"/>
      <c r="J56" s="4"/>
      <c r="K56" s="4"/>
      <c r="L56" s="13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2:23" ht="12.75" customHeight="1" thickBot="1">
      <c r="B57" s="84" t="s">
        <v>45</v>
      </c>
      <c r="C57" s="4"/>
      <c r="D57" s="4"/>
      <c r="E57" s="10"/>
      <c r="F57" s="83"/>
      <c r="G57" s="92"/>
      <c r="H57" s="4">
        <v>10</v>
      </c>
      <c r="I57" s="4"/>
      <c r="J57" s="4"/>
      <c r="K57" s="4"/>
      <c r="L57" s="13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2:23" ht="12.75" customHeight="1" thickBot="1" thickTop="1">
      <c r="B58" s="85"/>
      <c r="C58" s="4"/>
      <c r="D58" s="4"/>
      <c r="E58" s="4"/>
      <c r="F58" s="11"/>
      <c r="G58" s="7"/>
      <c r="H58" s="8"/>
      <c r="I58" s="4"/>
      <c r="J58" s="4"/>
      <c r="K58" s="1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2:23" ht="12.75" customHeight="1">
      <c r="B59" s="71" t="s">
        <v>46</v>
      </c>
      <c r="C59" s="12"/>
      <c r="D59" s="12"/>
      <c r="E59" s="12"/>
      <c r="F59" s="13"/>
      <c r="G59" s="4"/>
      <c r="H59" s="10"/>
      <c r="I59" s="4"/>
      <c r="J59" s="4"/>
      <c r="K59" s="14"/>
      <c r="L59" s="4"/>
      <c r="M59" s="4"/>
      <c r="N59" s="4"/>
      <c r="O59" s="76" t="s">
        <v>47</v>
      </c>
      <c r="P59" s="77"/>
      <c r="Q59" s="77"/>
      <c r="R59" s="77"/>
      <c r="S59" s="77"/>
      <c r="T59" s="77"/>
      <c r="U59" s="77"/>
      <c r="V59" s="77"/>
      <c r="W59" s="78"/>
    </row>
    <row r="60" spans="2:23" ht="12.75" customHeight="1" thickBot="1">
      <c r="B60" s="72"/>
      <c r="C60" s="4"/>
      <c r="D60" s="4"/>
      <c r="E60" s="4">
        <v>1</v>
      </c>
      <c r="F60" s="4"/>
      <c r="G60" s="4"/>
      <c r="H60" s="10"/>
      <c r="I60" s="82"/>
      <c r="J60" s="4"/>
      <c r="K60" s="14"/>
      <c r="L60" s="4"/>
      <c r="M60" s="4"/>
      <c r="N60" s="4"/>
      <c r="O60" s="79"/>
      <c r="P60" s="80"/>
      <c r="Q60" s="80"/>
      <c r="R60" s="80"/>
      <c r="S60" s="80"/>
      <c r="T60" s="80"/>
      <c r="U60" s="80"/>
      <c r="V60" s="80"/>
      <c r="W60" s="81"/>
    </row>
    <row r="61" spans="2:23" ht="12.75" customHeight="1" thickBot="1">
      <c r="B61" s="84" t="s">
        <v>48</v>
      </c>
      <c r="C61" s="4"/>
      <c r="D61" s="4"/>
      <c r="E61" s="4"/>
      <c r="F61" s="4"/>
      <c r="G61" s="4"/>
      <c r="H61" s="10"/>
      <c r="I61" s="83"/>
      <c r="J61" s="18"/>
      <c r="K61" s="20"/>
      <c r="L61" s="4"/>
      <c r="M61" s="4"/>
      <c r="N61" s="4"/>
      <c r="O61" s="86" t="s">
        <v>12</v>
      </c>
      <c r="P61" s="87"/>
      <c r="Q61" s="87"/>
      <c r="R61" s="87"/>
      <c r="S61" s="87"/>
      <c r="T61" s="87"/>
      <c r="U61" s="87"/>
      <c r="V61" s="87"/>
      <c r="W61" s="88"/>
    </row>
    <row r="62" spans="2:23" ht="12.75" customHeight="1" thickTop="1">
      <c r="B62" s="85"/>
      <c r="C62" s="4"/>
      <c r="D62" s="4"/>
      <c r="E62" s="4"/>
      <c r="F62" s="4"/>
      <c r="G62" s="4"/>
      <c r="H62" s="4"/>
      <c r="I62" s="13"/>
      <c r="J62" s="4"/>
      <c r="K62" s="89" t="s">
        <v>19</v>
      </c>
      <c r="L62" s="89"/>
      <c r="M62" s="4"/>
      <c r="N62" s="4"/>
      <c r="O62" s="68"/>
      <c r="P62" s="69"/>
      <c r="Q62" s="69"/>
      <c r="R62" s="69"/>
      <c r="S62" s="69"/>
      <c r="T62" s="69"/>
      <c r="U62" s="69"/>
      <c r="V62" s="69"/>
      <c r="W62" s="70"/>
    </row>
    <row r="63" spans="2:23" ht="12.75" customHeight="1">
      <c r="B63" s="71" t="s">
        <v>49</v>
      </c>
      <c r="C63" s="4"/>
      <c r="D63" s="4"/>
      <c r="E63" s="4">
        <v>8</v>
      </c>
      <c r="F63" s="24" t="s">
        <v>50</v>
      </c>
      <c r="G63" s="4"/>
      <c r="H63" s="4"/>
      <c r="I63" s="13"/>
      <c r="J63" s="4"/>
      <c r="K63" s="89"/>
      <c r="L63" s="89"/>
      <c r="M63" s="4"/>
      <c r="N63" s="4"/>
      <c r="O63" s="65" t="s">
        <v>27</v>
      </c>
      <c r="P63" s="66"/>
      <c r="Q63" s="66"/>
      <c r="R63" s="66"/>
      <c r="S63" s="66"/>
      <c r="T63" s="66"/>
      <c r="U63" s="66"/>
      <c r="V63" s="66"/>
      <c r="W63" s="67"/>
    </row>
    <row r="64" spans="2:23" ht="12.75" customHeight="1">
      <c r="B64" s="72"/>
      <c r="C64" s="25"/>
      <c r="D64" s="25"/>
      <c r="E64" s="26"/>
      <c r="F64" s="90"/>
      <c r="G64" s="89"/>
      <c r="H64" s="4"/>
      <c r="I64" s="13"/>
      <c r="J64" s="4"/>
      <c r="K64" s="4"/>
      <c r="L64" s="4"/>
      <c r="M64" s="4"/>
      <c r="N64" s="4"/>
      <c r="O64" s="68"/>
      <c r="P64" s="69"/>
      <c r="Q64" s="69"/>
      <c r="R64" s="69"/>
      <c r="S64" s="69"/>
      <c r="T64" s="69"/>
      <c r="U64" s="69"/>
      <c r="V64" s="69"/>
      <c r="W64" s="70"/>
    </row>
    <row r="65" spans="2:23" ht="12.75" customHeight="1" thickBot="1">
      <c r="B65" s="84" t="s">
        <v>51</v>
      </c>
      <c r="C65" s="4"/>
      <c r="D65" s="4"/>
      <c r="E65" s="14"/>
      <c r="F65" s="91"/>
      <c r="G65" s="92"/>
      <c r="H65" s="4"/>
      <c r="I65" s="13"/>
      <c r="J65" s="4"/>
      <c r="K65" s="4"/>
      <c r="L65" s="4"/>
      <c r="M65" s="4"/>
      <c r="N65" s="4"/>
      <c r="O65" s="65" t="s">
        <v>38</v>
      </c>
      <c r="P65" s="66"/>
      <c r="Q65" s="66"/>
      <c r="R65" s="66"/>
      <c r="S65" s="66"/>
      <c r="T65" s="66"/>
      <c r="U65" s="66"/>
      <c r="V65" s="66"/>
      <c r="W65" s="67"/>
    </row>
    <row r="66" spans="2:23" ht="12.75" customHeight="1" thickTop="1">
      <c r="B66" s="85"/>
      <c r="C66" s="4"/>
      <c r="D66" s="4"/>
      <c r="E66" s="4"/>
      <c r="F66" s="21"/>
      <c r="G66" s="7"/>
      <c r="H66" s="7">
        <v>4</v>
      </c>
      <c r="I66" s="4"/>
      <c r="J66" s="4"/>
      <c r="K66" s="4"/>
      <c r="L66" s="4"/>
      <c r="M66" s="4"/>
      <c r="N66" s="4"/>
      <c r="O66" s="68"/>
      <c r="P66" s="69"/>
      <c r="Q66" s="69"/>
      <c r="R66" s="69"/>
      <c r="S66" s="69"/>
      <c r="T66" s="69"/>
      <c r="U66" s="69"/>
      <c r="V66" s="69"/>
      <c r="W66" s="70"/>
    </row>
    <row r="67" spans="2:23" ht="12.75" customHeight="1" thickBot="1">
      <c r="B67" s="71" t="s">
        <v>52</v>
      </c>
      <c r="C67" s="18"/>
      <c r="D67" s="18"/>
      <c r="E67" s="23"/>
      <c r="F67" s="4"/>
      <c r="G67" s="4"/>
      <c r="H67" s="4"/>
      <c r="I67" s="4"/>
      <c r="J67" s="4"/>
      <c r="K67" s="4"/>
      <c r="L67" s="4"/>
      <c r="M67" s="4"/>
      <c r="N67" s="4"/>
      <c r="O67" s="65" t="s">
        <v>52</v>
      </c>
      <c r="P67" s="66"/>
      <c r="Q67" s="66"/>
      <c r="R67" s="66"/>
      <c r="S67" s="66"/>
      <c r="T67" s="66"/>
      <c r="U67" s="66"/>
      <c r="V67" s="66"/>
      <c r="W67" s="67"/>
    </row>
    <row r="68" spans="2:23" ht="12.75" customHeight="1" thickBot="1" thickTop="1">
      <c r="B68" s="72"/>
      <c r="C68" s="4"/>
      <c r="D68" s="4"/>
      <c r="E68" s="4">
        <v>10</v>
      </c>
      <c r="F68" s="24" t="s">
        <v>50</v>
      </c>
      <c r="G68" s="4"/>
      <c r="H68" s="4"/>
      <c r="I68" s="4"/>
      <c r="J68" s="4"/>
      <c r="K68" s="4"/>
      <c r="L68" s="4"/>
      <c r="M68" s="4"/>
      <c r="N68" s="4"/>
      <c r="O68" s="73"/>
      <c r="P68" s="74"/>
      <c r="Q68" s="74"/>
      <c r="R68" s="74"/>
      <c r="S68" s="74"/>
      <c r="T68" s="74"/>
      <c r="U68" s="74"/>
      <c r="V68" s="74"/>
      <c r="W68" s="75"/>
    </row>
  </sheetData>
  <mergeCells count="82">
    <mergeCell ref="B2:V3"/>
    <mergeCell ref="L4:V5"/>
    <mergeCell ref="B5:B6"/>
    <mergeCell ref="B7:B8"/>
    <mergeCell ref="F8:G9"/>
    <mergeCell ref="B9:B10"/>
    <mergeCell ref="O9:W10"/>
    <mergeCell ref="B11:B12"/>
    <mergeCell ref="O11:P12"/>
    <mergeCell ref="Q11:W12"/>
    <mergeCell ref="I12:I13"/>
    <mergeCell ref="K12:L13"/>
    <mergeCell ref="B13:B14"/>
    <mergeCell ref="O13:P14"/>
    <mergeCell ref="Q13:W14"/>
    <mergeCell ref="B15:B16"/>
    <mergeCell ref="O15:P16"/>
    <mergeCell ref="Q15:W16"/>
    <mergeCell ref="F16:G17"/>
    <mergeCell ref="B17:B18"/>
    <mergeCell ref="O17:P18"/>
    <mergeCell ref="Q17:W18"/>
    <mergeCell ref="B19:B20"/>
    <mergeCell ref="H19:J20"/>
    <mergeCell ref="L20:M21"/>
    <mergeCell ref="N20:O21"/>
    <mergeCell ref="B21:B22"/>
    <mergeCell ref="H21:J21"/>
    <mergeCell ref="H22:J22"/>
    <mergeCell ref="B23:B24"/>
    <mergeCell ref="H23:J23"/>
    <mergeCell ref="F24:G25"/>
    <mergeCell ref="B25:B26"/>
    <mergeCell ref="B27:B28"/>
    <mergeCell ref="I28:I29"/>
    <mergeCell ref="B29:B30"/>
    <mergeCell ref="K30:L31"/>
    <mergeCell ref="B31:B32"/>
    <mergeCell ref="F32:G33"/>
    <mergeCell ref="B33:B34"/>
    <mergeCell ref="B35:B36"/>
    <mergeCell ref="K35:M36"/>
    <mergeCell ref="Q35:W40"/>
    <mergeCell ref="O36:P37"/>
    <mergeCell ref="B37:B38"/>
    <mergeCell ref="K37:M37"/>
    <mergeCell ref="K38:M38"/>
    <mergeCell ref="B39:B40"/>
    <mergeCell ref="K39:M39"/>
    <mergeCell ref="F40:G41"/>
    <mergeCell ref="B41:B42"/>
    <mergeCell ref="B43:B44"/>
    <mergeCell ref="I44:I45"/>
    <mergeCell ref="K44:L45"/>
    <mergeCell ref="B45:B46"/>
    <mergeCell ref="B47:B48"/>
    <mergeCell ref="F48:G49"/>
    <mergeCell ref="B49:B50"/>
    <mergeCell ref="B51:B52"/>
    <mergeCell ref="H51:J52"/>
    <mergeCell ref="L52:M53"/>
    <mergeCell ref="B53:B54"/>
    <mergeCell ref="H53:J53"/>
    <mergeCell ref="H54:J54"/>
    <mergeCell ref="O63:W64"/>
    <mergeCell ref="F64:G65"/>
    <mergeCell ref="B65:B66"/>
    <mergeCell ref="N54:O55"/>
    <mergeCell ref="B55:B56"/>
    <mergeCell ref="H55:J55"/>
    <mergeCell ref="F56:G57"/>
    <mergeCell ref="B57:B58"/>
    <mergeCell ref="O65:W66"/>
    <mergeCell ref="B67:B68"/>
    <mergeCell ref="O67:W68"/>
    <mergeCell ref="B59:B60"/>
    <mergeCell ref="O59:W60"/>
    <mergeCell ref="I60:I61"/>
    <mergeCell ref="B61:B62"/>
    <mergeCell ref="O61:W62"/>
    <mergeCell ref="K62:L63"/>
    <mergeCell ref="B63:B6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20.625" style="0" bestFit="1" customWidth="1"/>
    <col min="3" max="13" width="3.625" style="0" customWidth="1"/>
    <col min="14" max="23" width="3.125" style="0" customWidth="1"/>
    <col min="24" max="24" width="3.625" style="0" customWidth="1"/>
  </cols>
  <sheetData>
    <row r="1" spans="1:2" ht="13.5">
      <c r="A1" t="s">
        <v>104</v>
      </c>
      <c r="B1" s="2"/>
    </row>
    <row r="2" spans="2:24" ht="12.75" customHeight="1">
      <c r="B2" s="133" t="s">
        <v>53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3"/>
    </row>
    <row r="3" spans="2:24" ht="12.75" customHeight="1"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3"/>
    </row>
    <row r="4" spans="2:24" ht="12.75" customHeight="1">
      <c r="B4" s="5"/>
      <c r="C4" s="4"/>
      <c r="D4" s="4"/>
      <c r="E4" s="4"/>
      <c r="F4" s="4"/>
      <c r="G4" s="4"/>
      <c r="H4" s="4"/>
      <c r="I4" s="4"/>
      <c r="J4" s="4"/>
      <c r="K4" s="4"/>
      <c r="L4" s="134" t="s">
        <v>54</v>
      </c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4"/>
    </row>
    <row r="5" spans="2:24" ht="12.75" customHeight="1">
      <c r="B5" s="165"/>
      <c r="C5" s="4"/>
      <c r="D5" s="4"/>
      <c r="E5" s="4"/>
      <c r="F5" s="4"/>
      <c r="G5" s="4"/>
      <c r="H5" s="4"/>
      <c r="I5" s="4"/>
      <c r="J5" s="4"/>
      <c r="K5" s="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4"/>
    </row>
    <row r="6" spans="2:24" ht="12.75" customHeight="1">
      <c r="B6" s="16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2:24" ht="12.75" customHeight="1">
      <c r="B7" s="135" t="s">
        <v>55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2:24" ht="12.75" customHeight="1">
      <c r="B8" s="136"/>
      <c r="C8" s="4"/>
      <c r="D8" s="4"/>
      <c r="E8" s="4"/>
      <c r="F8" s="4"/>
      <c r="G8" s="4"/>
      <c r="H8" s="4"/>
      <c r="I8" s="6"/>
      <c r="J8" s="6"/>
      <c r="K8" s="4"/>
      <c r="L8" s="4"/>
      <c r="M8" s="6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2:24" ht="12.75" customHeight="1" thickBot="1">
      <c r="B9" s="71" t="s">
        <v>56</v>
      </c>
      <c r="C9" s="4"/>
      <c r="D9" s="4"/>
      <c r="E9" s="4"/>
      <c r="F9" s="4"/>
      <c r="G9" s="4"/>
      <c r="H9" s="4">
        <v>8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2:24" ht="12.75" customHeight="1" thickTop="1">
      <c r="B10" s="72"/>
      <c r="C10" s="30"/>
      <c r="D10" s="30"/>
      <c r="E10" s="30"/>
      <c r="F10" s="30"/>
      <c r="G10" s="30"/>
      <c r="H10" s="31"/>
      <c r="I10" s="4"/>
      <c r="J10" s="4"/>
      <c r="K10" s="4"/>
      <c r="L10" s="4"/>
      <c r="M10" s="4"/>
      <c r="N10" s="6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2:24" ht="12.75" customHeight="1">
      <c r="B11" s="153" t="s">
        <v>57</v>
      </c>
      <c r="C11" s="4"/>
      <c r="D11" s="4"/>
      <c r="E11" s="4"/>
      <c r="F11" s="4"/>
      <c r="G11" s="4"/>
      <c r="H11" s="32"/>
      <c r="I11" s="162"/>
      <c r="J11" s="89"/>
      <c r="K11" s="4"/>
      <c r="L11" s="4"/>
      <c r="M11" s="4"/>
      <c r="N11" s="6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2:24" ht="12.75" customHeight="1" thickBot="1">
      <c r="B12" s="136"/>
      <c r="C12" s="4"/>
      <c r="D12" s="4"/>
      <c r="E12" s="4"/>
      <c r="F12" s="4"/>
      <c r="G12" s="4"/>
      <c r="H12" s="32"/>
      <c r="I12" s="163"/>
      <c r="J12" s="152"/>
      <c r="K12" s="4">
        <v>11</v>
      </c>
      <c r="L12" s="4"/>
      <c r="M12" s="4"/>
      <c r="N12" s="6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2:24" ht="12.75" customHeight="1" thickBot="1" thickTop="1">
      <c r="B13" s="71" t="s">
        <v>58</v>
      </c>
      <c r="C13" s="4"/>
      <c r="D13" s="4"/>
      <c r="E13" s="4">
        <v>9</v>
      </c>
      <c r="F13" s="4"/>
      <c r="G13" s="4"/>
      <c r="H13" s="14"/>
      <c r="I13" s="30"/>
      <c r="J13" s="30"/>
      <c r="K13" s="31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2:24" ht="12.75" customHeight="1" thickTop="1">
      <c r="B14" s="72"/>
      <c r="C14" s="30"/>
      <c r="D14" s="30"/>
      <c r="E14" s="31"/>
      <c r="F14" s="162"/>
      <c r="G14" s="54"/>
      <c r="H14" s="14"/>
      <c r="I14" s="4"/>
      <c r="J14" s="4"/>
      <c r="K14" s="32"/>
      <c r="L14" s="4"/>
      <c r="M14" s="4"/>
      <c r="N14" s="4"/>
      <c r="O14" s="4"/>
      <c r="P14" s="4"/>
      <c r="Q14" s="4"/>
      <c r="R14" s="6"/>
      <c r="S14" s="4"/>
      <c r="T14" s="4"/>
      <c r="U14" s="4"/>
      <c r="V14" s="4"/>
      <c r="W14" s="16"/>
      <c r="X14" s="4"/>
    </row>
    <row r="15" spans="2:24" ht="12.75" customHeight="1" thickBot="1">
      <c r="B15" s="153" t="s">
        <v>59</v>
      </c>
      <c r="C15" s="4"/>
      <c r="D15" s="4"/>
      <c r="E15" s="32"/>
      <c r="F15" s="163"/>
      <c r="G15" s="152"/>
      <c r="H15" s="33"/>
      <c r="I15" s="4"/>
      <c r="J15" s="4"/>
      <c r="K15" s="32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2:24" ht="12.75" customHeight="1" thickTop="1">
      <c r="B16" s="136"/>
      <c r="C16" s="4"/>
      <c r="D16" s="4"/>
      <c r="E16" s="4"/>
      <c r="F16" s="13"/>
      <c r="G16" s="4"/>
      <c r="H16" s="4">
        <v>6</v>
      </c>
      <c r="I16" s="4"/>
      <c r="J16" s="4"/>
      <c r="K16" s="32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2:24" ht="12.75" customHeight="1" thickBot="1">
      <c r="B17" s="71" t="s">
        <v>60</v>
      </c>
      <c r="C17" s="12"/>
      <c r="D17" s="12"/>
      <c r="E17" s="12"/>
      <c r="F17" s="13"/>
      <c r="G17" s="4"/>
      <c r="H17" s="4"/>
      <c r="I17" s="4"/>
      <c r="J17" s="4"/>
      <c r="K17" s="32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2:24" ht="12.75" customHeight="1">
      <c r="B18" s="72"/>
      <c r="C18" s="4"/>
      <c r="D18" s="4"/>
      <c r="E18" s="4">
        <v>7</v>
      </c>
      <c r="F18" s="4"/>
      <c r="G18" s="4"/>
      <c r="H18" s="4"/>
      <c r="I18" s="4"/>
      <c r="J18" s="4"/>
      <c r="K18" s="32"/>
      <c r="L18" s="162"/>
      <c r="M18" s="4"/>
      <c r="N18" s="142" t="s">
        <v>61</v>
      </c>
      <c r="O18" s="143"/>
      <c r="P18" s="143"/>
      <c r="Q18" s="143"/>
      <c r="R18" s="143"/>
      <c r="S18" s="143"/>
      <c r="T18" s="143"/>
      <c r="U18" s="143"/>
      <c r="V18" s="144"/>
      <c r="W18" s="4"/>
      <c r="X18" s="4"/>
    </row>
    <row r="19" spans="1:24" ht="12.75" customHeight="1" thickBot="1">
      <c r="A19" t="s">
        <v>103</v>
      </c>
      <c r="B19" s="153" t="s">
        <v>62</v>
      </c>
      <c r="C19" s="4"/>
      <c r="D19" s="4"/>
      <c r="E19" s="4"/>
      <c r="F19" s="4"/>
      <c r="G19" s="4"/>
      <c r="H19" s="4"/>
      <c r="I19" s="4"/>
      <c r="J19" s="4"/>
      <c r="K19" s="32"/>
      <c r="L19" s="163"/>
      <c r="M19" s="34"/>
      <c r="N19" s="154"/>
      <c r="O19" s="155"/>
      <c r="P19" s="155"/>
      <c r="Q19" s="155"/>
      <c r="R19" s="155"/>
      <c r="S19" s="155"/>
      <c r="T19" s="155"/>
      <c r="U19" s="155"/>
      <c r="V19" s="156"/>
      <c r="W19" s="4"/>
      <c r="X19" s="4"/>
    </row>
    <row r="20" spans="2:24" ht="12.75" customHeight="1" thickTop="1">
      <c r="B20" s="136"/>
      <c r="C20" s="4"/>
      <c r="D20" s="4"/>
      <c r="E20" s="4"/>
      <c r="F20" s="4"/>
      <c r="G20" s="4"/>
      <c r="H20" s="4"/>
      <c r="I20" s="4"/>
      <c r="J20" s="4"/>
      <c r="K20" s="4"/>
      <c r="L20" s="13"/>
      <c r="M20" s="4"/>
      <c r="N20" s="154"/>
      <c r="O20" s="155"/>
      <c r="P20" s="155"/>
      <c r="Q20" s="155"/>
      <c r="R20" s="155"/>
      <c r="S20" s="155"/>
      <c r="T20" s="155"/>
      <c r="U20" s="155"/>
      <c r="V20" s="156"/>
      <c r="W20" s="4"/>
      <c r="X20" s="4"/>
    </row>
    <row r="21" spans="2:24" ht="12.75" customHeight="1" thickBot="1">
      <c r="B21" s="71" t="s">
        <v>63</v>
      </c>
      <c r="C21" s="4"/>
      <c r="D21" s="4"/>
      <c r="E21" s="4">
        <v>11</v>
      </c>
      <c r="F21" s="4"/>
      <c r="G21" s="4"/>
      <c r="H21" s="4"/>
      <c r="I21" s="4"/>
      <c r="J21" s="4"/>
      <c r="K21" s="4"/>
      <c r="L21" s="13"/>
      <c r="M21" s="4"/>
      <c r="N21" s="157"/>
      <c r="O21" s="158"/>
      <c r="P21" s="158"/>
      <c r="Q21" s="158"/>
      <c r="R21" s="158"/>
      <c r="S21" s="158"/>
      <c r="T21" s="158"/>
      <c r="U21" s="158"/>
      <c r="V21" s="159"/>
      <c r="W21" s="4"/>
      <c r="X21" s="4"/>
    </row>
    <row r="22" spans="2:24" ht="12.75" customHeight="1" thickTop="1">
      <c r="B22" s="72"/>
      <c r="C22" s="30"/>
      <c r="D22" s="30"/>
      <c r="E22" s="31"/>
      <c r="F22" s="162"/>
      <c r="G22" s="89"/>
      <c r="H22" s="4"/>
      <c r="I22" s="4"/>
      <c r="J22" s="4"/>
      <c r="K22" s="4"/>
      <c r="L22" s="13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2:24" ht="12.75" customHeight="1" thickBot="1">
      <c r="B23" s="153" t="s">
        <v>64</v>
      </c>
      <c r="C23" s="4"/>
      <c r="D23" s="4"/>
      <c r="E23" s="32"/>
      <c r="F23" s="163"/>
      <c r="G23" s="152"/>
      <c r="H23" s="4">
        <v>10</v>
      </c>
      <c r="I23" s="4"/>
      <c r="J23" s="4"/>
      <c r="K23" s="4"/>
      <c r="L23" s="13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2:24" ht="12.75" customHeight="1" thickTop="1">
      <c r="B24" s="136"/>
      <c r="C24" s="4"/>
      <c r="D24" s="4"/>
      <c r="E24" s="4"/>
      <c r="F24" s="35"/>
      <c r="G24" s="30"/>
      <c r="H24" s="31"/>
      <c r="I24" s="4"/>
      <c r="J24" s="4"/>
      <c r="K24" s="4"/>
      <c r="L24" s="13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2:24" ht="12.75" customHeight="1">
      <c r="B25" s="71" t="s">
        <v>65</v>
      </c>
      <c r="C25" s="12"/>
      <c r="D25" s="12"/>
      <c r="E25" s="12"/>
      <c r="F25" s="13"/>
      <c r="G25" s="4"/>
      <c r="H25" s="32"/>
      <c r="I25" s="162"/>
      <c r="J25" s="54"/>
      <c r="K25" s="14"/>
      <c r="L25" s="4"/>
      <c r="M25" s="4"/>
      <c r="N25" s="4"/>
      <c r="O25" s="4"/>
      <c r="P25" s="6"/>
      <c r="Q25" s="4"/>
      <c r="R25" s="4"/>
      <c r="S25" s="4"/>
      <c r="T25" s="4"/>
      <c r="U25" s="4"/>
      <c r="V25" s="4"/>
      <c r="W25" s="4"/>
      <c r="X25" s="4"/>
    </row>
    <row r="26" spans="2:24" ht="12.75" customHeight="1" thickBot="1">
      <c r="B26" s="72"/>
      <c r="C26" s="4"/>
      <c r="D26" s="4"/>
      <c r="E26" s="4">
        <v>0</v>
      </c>
      <c r="F26" s="4"/>
      <c r="G26" s="4"/>
      <c r="H26" s="32"/>
      <c r="I26" s="163"/>
      <c r="J26" s="152"/>
      <c r="K26" s="33"/>
      <c r="L26" s="4"/>
      <c r="M26" s="4"/>
      <c r="N26" s="4"/>
      <c r="O26" s="4"/>
      <c r="P26" s="6"/>
      <c r="Q26" s="4"/>
      <c r="R26" s="4"/>
      <c r="S26" s="4"/>
      <c r="T26" s="4"/>
      <c r="U26" s="4"/>
      <c r="V26" s="4"/>
      <c r="W26" s="4"/>
      <c r="X26" s="4"/>
    </row>
    <row r="27" spans="2:24" ht="12.75" customHeight="1" thickTop="1">
      <c r="B27" s="153" t="s">
        <v>66</v>
      </c>
      <c r="C27" s="4"/>
      <c r="D27" s="4"/>
      <c r="E27" s="4"/>
      <c r="F27" s="4"/>
      <c r="G27" s="4"/>
      <c r="H27" s="4"/>
      <c r="I27" s="13"/>
      <c r="J27" s="4"/>
      <c r="K27" s="4">
        <v>3</v>
      </c>
      <c r="L27" s="4"/>
      <c r="M27" s="4"/>
      <c r="N27" s="4"/>
      <c r="O27" s="4"/>
      <c r="P27" s="6"/>
      <c r="Q27" s="4"/>
      <c r="R27" s="4"/>
      <c r="S27" s="4"/>
      <c r="T27" s="4"/>
      <c r="U27" s="4"/>
      <c r="V27" s="4"/>
      <c r="W27" s="4"/>
      <c r="X27" s="4"/>
    </row>
    <row r="28" spans="2:24" ht="12.75" customHeight="1">
      <c r="B28" s="136"/>
      <c r="C28" s="4"/>
      <c r="D28" s="4"/>
      <c r="E28" s="4"/>
      <c r="F28" s="4"/>
      <c r="G28" s="4"/>
      <c r="H28" s="4"/>
      <c r="I28" s="13"/>
      <c r="J28" s="4"/>
      <c r="K28" s="4"/>
      <c r="L28" s="4"/>
      <c r="M28" s="4"/>
      <c r="N28" s="4"/>
      <c r="O28" s="4"/>
      <c r="P28" s="6"/>
      <c r="Q28" s="4"/>
      <c r="R28" s="4"/>
      <c r="S28" s="4"/>
      <c r="T28" s="4"/>
      <c r="U28" s="4"/>
      <c r="V28" s="4"/>
      <c r="W28" s="4"/>
      <c r="X28" s="4"/>
    </row>
    <row r="29" spans="2:24" ht="12.75" customHeight="1" thickBot="1">
      <c r="B29" s="71" t="s">
        <v>67</v>
      </c>
      <c r="C29" s="34"/>
      <c r="D29" s="34"/>
      <c r="E29" s="34"/>
      <c r="F29" s="34"/>
      <c r="G29" s="34"/>
      <c r="H29" s="33"/>
      <c r="I29" s="4"/>
      <c r="J29" s="4"/>
      <c r="K29" s="4"/>
      <c r="L29" s="4"/>
      <c r="M29" s="4"/>
      <c r="N29" s="4"/>
      <c r="O29" s="4"/>
      <c r="P29" s="6"/>
      <c r="Q29" s="4"/>
      <c r="R29" s="4"/>
      <c r="S29" s="4"/>
      <c r="T29" s="4"/>
      <c r="U29" s="4"/>
      <c r="V29" s="4"/>
      <c r="W29" s="4"/>
      <c r="X29" s="4"/>
    </row>
    <row r="30" spans="2:24" ht="12.75" customHeight="1" thickTop="1">
      <c r="B30" s="72"/>
      <c r="C30" s="4"/>
      <c r="D30" s="4"/>
      <c r="E30" s="4"/>
      <c r="F30" s="164"/>
      <c r="G30" s="164"/>
      <c r="H30" s="4">
        <v>6</v>
      </c>
      <c r="I30" s="4"/>
      <c r="J30" s="4"/>
      <c r="K30" s="4"/>
      <c r="L30" s="4"/>
      <c r="M30" s="4"/>
      <c r="N30" s="4"/>
      <c r="O30" s="4"/>
      <c r="P30" s="6"/>
      <c r="Q30" s="4"/>
      <c r="R30" s="4"/>
      <c r="S30" s="4"/>
      <c r="T30" s="4"/>
      <c r="U30" s="4"/>
      <c r="V30" s="4"/>
      <c r="W30" s="4"/>
      <c r="X30" s="4"/>
    </row>
    <row r="31" spans="2:24" ht="12.75" customHeight="1">
      <c r="B31" s="153" t="s">
        <v>68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6"/>
      <c r="Q31" s="4"/>
      <c r="R31" s="4"/>
      <c r="S31" s="4"/>
      <c r="T31" s="4"/>
      <c r="U31" s="4"/>
      <c r="V31" s="4"/>
      <c r="W31" s="4"/>
      <c r="X31" s="4"/>
    </row>
    <row r="32" spans="2:24" ht="12.75" customHeight="1">
      <c r="B32" s="13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6"/>
      <c r="Q32" s="4"/>
      <c r="R32" s="4"/>
      <c r="S32" s="4"/>
      <c r="T32" s="4"/>
      <c r="U32" s="4"/>
      <c r="V32" s="4"/>
      <c r="W32" s="4"/>
      <c r="X32" s="4"/>
    </row>
    <row r="33" spans="2:24" ht="12.75" customHeight="1" thickBot="1">
      <c r="B33" s="71" t="s">
        <v>69</v>
      </c>
      <c r="C33" s="4"/>
      <c r="D33" s="4"/>
      <c r="E33" s="4"/>
      <c r="F33" s="4"/>
      <c r="G33" s="4"/>
      <c r="H33" s="4">
        <v>6</v>
      </c>
      <c r="I33" s="4"/>
      <c r="J33" s="4"/>
      <c r="K33" s="4"/>
      <c r="L33" s="4"/>
      <c r="M33" s="4"/>
      <c r="N33" s="4"/>
      <c r="O33" s="4"/>
      <c r="P33" s="6"/>
      <c r="Q33" s="4"/>
      <c r="R33" s="4"/>
      <c r="S33" s="4"/>
      <c r="T33" s="4"/>
      <c r="U33" s="4"/>
      <c r="V33" s="4"/>
      <c r="W33" s="4"/>
      <c r="X33" s="4"/>
    </row>
    <row r="34" spans="2:24" ht="12.75" customHeight="1" thickTop="1">
      <c r="B34" s="72"/>
      <c r="C34" s="30"/>
      <c r="D34" s="30"/>
      <c r="E34" s="30"/>
      <c r="F34" s="30"/>
      <c r="G34" s="30"/>
      <c r="H34" s="36"/>
      <c r="I34" s="4"/>
      <c r="J34" s="4"/>
      <c r="K34" s="4"/>
      <c r="L34" s="4"/>
      <c r="M34" s="4"/>
      <c r="N34" s="4"/>
      <c r="O34" s="4"/>
      <c r="P34" s="6"/>
      <c r="Q34" s="4"/>
      <c r="R34" s="4"/>
      <c r="S34" s="4"/>
      <c r="T34" s="4"/>
      <c r="U34" s="4"/>
      <c r="V34" s="4"/>
      <c r="W34" s="4"/>
      <c r="X34" s="4"/>
    </row>
    <row r="35" spans="2:24" ht="12.75" customHeight="1">
      <c r="B35" s="153" t="s">
        <v>70</v>
      </c>
      <c r="C35" s="4"/>
      <c r="D35" s="4"/>
      <c r="E35" s="4"/>
      <c r="F35" s="4"/>
      <c r="G35" s="4"/>
      <c r="H35" s="14"/>
      <c r="I35" s="90"/>
      <c r="J35" s="89"/>
      <c r="K35" s="4"/>
      <c r="L35" s="4"/>
      <c r="M35" s="4"/>
      <c r="N35" s="4"/>
      <c r="O35" s="4"/>
      <c r="P35" s="6"/>
      <c r="Q35" s="4"/>
      <c r="R35" s="4"/>
      <c r="S35" s="4"/>
      <c r="T35" s="4"/>
      <c r="U35" s="4"/>
      <c r="V35" s="4"/>
      <c r="W35" s="4"/>
      <c r="X35" s="4"/>
    </row>
    <row r="36" spans="2:24" ht="12.75" customHeight="1" thickBot="1">
      <c r="B36" s="136"/>
      <c r="C36" s="4"/>
      <c r="D36" s="4"/>
      <c r="E36" s="4"/>
      <c r="F36" s="4"/>
      <c r="G36" s="4"/>
      <c r="H36" s="14"/>
      <c r="I36" s="151"/>
      <c r="J36" s="152"/>
      <c r="K36" s="4">
        <v>8</v>
      </c>
      <c r="L36" s="4"/>
      <c r="M36" s="4"/>
      <c r="N36" s="4"/>
      <c r="O36" s="4"/>
      <c r="P36" s="6"/>
      <c r="Q36" s="4"/>
      <c r="R36" s="4"/>
      <c r="S36" s="4"/>
      <c r="T36" s="4"/>
      <c r="U36" s="4"/>
      <c r="V36" s="4"/>
      <c r="W36" s="4"/>
      <c r="X36" s="4"/>
    </row>
    <row r="37" spans="2:24" ht="12.75" customHeight="1" thickBot="1" thickTop="1">
      <c r="B37" s="71" t="s">
        <v>71</v>
      </c>
      <c r="C37" s="4"/>
      <c r="D37" s="4"/>
      <c r="E37" s="4">
        <v>10</v>
      </c>
      <c r="F37" s="4"/>
      <c r="G37" s="4"/>
      <c r="H37" s="32"/>
      <c r="I37" s="30"/>
      <c r="J37" s="30"/>
      <c r="K37" s="36"/>
      <c r="L37" s="4"/>
      <c r="M37" s="4"/>
      <c r="N37" s="4"/>
      <c r="O37" s="4"/>
      <c r="P37" s="6"/>
      <c r="Q37" s="4"/>
      <c r="R37" s="4"/>
      <c r="S37" s="4"/>
      <c r="T37" s="4"/>
      <c r="U37" s="4"/>
      <c r="V37" s="4"/>
      <c r="W37" s="4"/>
      <c r="X37" s="4"/>
    </row>
    <row r="38" spans="2:24" ht="12.75" customHeight="1" thickTop="1">
      <c r="B38" s="72"/>
      <c r="C38" s="30"/>
      <c r="D38" s="30"/>
      <c r="E38" s="31"/>
      <c r="F38" s="162"/>
      <c r="G38" s="89"/>
      <c r="H38" s="32"/>
      <c r="I38" s="4"/>
      <c r="J38" s="4"/>
      <c r="K38" s="14"/>
      <c r="L38" s="4"/>
      <c r="M38" s="4"/>
      <c r="N38" s="4"/>
      <c r="O38" s="4"/>
      <c r="P38" s="6"/>
      <c r="Q38" s="4"/>
      <c r="R38" s="4"/>
      <c r="S38" s="4"/>
      <c r="T38" s="4"/>
      <c r="U38" s="4"/>
      <c r="V38" s="4"/>
      <c r="W38" s="4"/>
      <c r="X38" s="4"/>
    </row>
    <row r="39" spans="2:24" ht="12.75" customHeight="1" thickBot="1">
      <c r="B39" s="153" t="s">
        <v>72</v>
      </c>
      <c r="C39" s="4"/>
      <c r="D39" s="4"/>
      <c r="E39" s="32"/>
      <c r="F39" s="163"/>
      <c r="G39" s="152"/>
      <c r="H39" s="37"/>
      <c r="I39" s="4"/>
      <c r="J39" s="4"/>
      <c r="K39" s="14"/>
      <c r="L39" s="4"/>
      <c r="M39" s="4"/>
      <c r="N39" s="4"/>
      <c r="O39" s="4"/>
      <c r="P39" s="6"/>
      <c r="Q39" s="4"/>
      <c r="R39" s="4"/>
      <c r="S39" s="4"/>
      <c r="T39" s="4"/>
      <c r="U39" s="4"/>
      <c r="V39" s="4"/>
      <c r="W39" s="4"/>
      <c r="X39" s="4"/>
    </row>
    <row r="40" spans="2:24" ht="12.75" customHeight="1" thickTop="1">
      <c r="B40" s="136"/>
      <c r="C40" s="4"/>
      <c r="D40" s="4"/>
      <c r="E40" s="4"/>
      <c r="F40" s="13"/>
      <c r="G40" s="4"/>
      <c r="H40" s="4">
        <v>9</v>
      </c>
      <c r="I40" s="4"/>
      <c r="J40" s="4"/>
      <c r="K40" s="4"/>
      <c r="L40" s="13"/>
      <c r="M40" s="4"/>
      <c r="N40" s="4"/>
      <c r="O40" s="4"/>
      <c r="P40" s="6"/>
      <c r="Q40" s="4"/>
      <c r="R40" s="4"/>
      <c r="S40" s="4"/>
      <c r="T40" s="4"/>
      <c r="U40" s="4"/>
      <c r="V40" s="4"/>
      <c r="W40" s="4"/>
      <c r="X40" s="4"/>
    </row>
    <row r="41" spans="2:24" ht="12.75" customHeight="1" thickBot="1">
      <c r="B41" s="71" t="s">
        <v>73</v>
      </c>
      <c r="C41" s="12"/>
      <c r="D41" s="12"/>
      <c r="E41" s="12"/>
      <c r="F41" s="13"/>
      <c r="G41" s="4"/>
      <c r="H41" s="4"/>
      <c r="I41" s="4"/>
      <c r="J41" s="4"/>
      <c r="K41" s="4"/>
      <c r="L41" s="13"/>
      <c r="M41" s="4"/>
      <c r="N41" s="4"/>
      <c r="O41" s="4"/>
      <c r="P41" s="4"/>
      <c r="Q41" s="4"/>
      <c r="R41" s="9"/>
      <c r="S41" s="9"/>
      <c r="T41" s="9"/>
      <c r="U41" s="9"/>
      <c r="V41" s="9"/>
      <c r="W41" s="9"/>
      <c r="X41" s="9"/>
    </row>
    <row r="42" spans="2:24" ht="12.75" customHeight="1">
      <c r="B42" s="72"/>
      <c r="C42" s="4"/>
      <c r="D42" s="4"/>
      <c r="E42" s="4">
        <v>7</v>
      </c>
      <c r="F42" s="4"/>
      <c r="G42" s="4"/>
      <c r="H42" s="4"/>
      <c r="I42" s="4"/>
      <c r="J42" s="4"/>
      <c r="K42" s="4"/>
      <c r="L42" s="90"/>
      <c r="M42" s="4"/>
      <c r="N42" s="142" t="s">
        <v>61</v>
      </c>
      <c r="O42" s="143"/>
      <c r="P42" s="143"/>
      <c r="Q42" s="143"/>
      <c r="R42" s="143"/>
      <c r="S42" s="143"/>
      <c r="T42" s="143"/>
      <c r="U42" s="143"/>
      <c r="V42" s="144"/>
      <c r="W42" s="9"/>
      <c r="X42" s="9"/>
    </row>
    <row r="43" spans="2:24" ht="12.75" customHeight="1" thickBot="1">
      <c r="B43" s="153" t="s">
        <v>74</v>
      </c>
      <c r="C43" s="4"/>
      <c r="D43" s="4"/>
      <c r="E43" s="4"/>
      <c r="F43" s="4"/>
      <c r="G43" s="4"/>
      <c r="H43" s="4"/>
      <c r="I43" s="4"/>
      <c r="J43" s="4"/>
      <c r="K43" s="4"/>
      <c r="L43" s="151"/>
      <c r="M43" s="4"/>
      <c r="N43" s="154"/>
      <c r="O43" s="155"/>
      <c r="P43" s="155"/>
      <c r="Q43" s="155"/>
      <c r="R43" s="155"/>
      <c r="S43" s="155"/>
      <c r="T43" s="155"/>
      <c r="U43" s="155"/>
      <c r="V43" s="156"/>
      <c r="W43" s="4"/>
      <c r="X43" s="4"/>
    </row>
    <row r="44" spans="2:24" ht="12.75" customHeight="1" thickTop="1">
      <c r="B44" s="136"/>
      <c r="C44" s="4"/>
      <c r="D44" s="4"/>
      <c r="E44" s="4"/>
      <c r="F44" s="4"/>
      <c r="G44" s="4"/>
      <c r="H44" s="4"/>
      <c r="I44" s="4"/>
      <c r="J44" s="4"/>
      <c r="K44" s="4"/>
      <c r="L44" s="38"/>
      <c r="M44" s="30"/>
      <c r="N44" s="154"/>
      <c r="O44" s="155"/>
      <c r="P44" s="155"/>
      <c r="Q44" s="155"/>
      <c r="R44" s="155"/>
      <c r="S44" s="155"/>
      <c r="T44" s="155"/>
      <c r="U44" s="155"/>
      <c r="V44" s="156"/>
      <c r="W44" s="4"/>
      <c r="X44" s="4"/>
    </row>
    <row r="45" spans="2:24" ht="12.75" customHeight="1" thickBot="1">
      <c r="B45" s="160" t="s">
        <v>75</v>
      </c>
      <c r="C45" s="12"/>
      <c r="D45" s="12"/>
      <c r="E45" s="12">
        <v>7</v>
      </c>
      <c r="F45" s="24" t="s">
        <v>76</v>
      </c>
      <c r="G45" s="4"/>
      <c r="H45" s="4"/>
      <c r="I45" s="4"/>
      <c r="J45" s="4"/>
      <c r="K45" s="4"/>
      <c r="L45" s="39"/>
      <c r="M45" s="4"/>
      <c r="N45" s="157"/>
      <c r="O45" s="158"/>
      <c r="P45" s="158"/>
      <c r="Q45" s="158"/>
      <c r="R45" s="158"/>
      <c r="S45" s="158"/>
      <c r="T45" s="158"/>
      <c r="U45" s="158"/>
      <c r="V45" s="159"/>
      <c r="W45" s="4"/>
      <c r="X45" s="4"/>
    </row>
    <row r="46" spans="2:24" ht="12.75" customHeight="1">
      <c r="B46" s="161"/>
      <c r="C46" s="4"/>
      <c r="D46" s="4"/>
      <c r="E46" s="4"/>
      <c r="F46" s="90"/>
      <c r="G46" s="54"/>
      <c r="H46" s="4"/>
      <c r="I46" s="4"/>
      <c r="J46" s="4"/>
      <c r="K46" s="4"/>
      <c r="L46" s="39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2:24" ht="12.75" customHeight="1" thickBot="1">
      <c r="B47" s="153" t="s">
        <v>77</v>
      </c>
      <c r="C47" s="4"/>
      <c r="D47" s="4"/>
      <c r="E47" s="4"/>
      <c r="F47" s="151"/>
      <c r="G47" s="152"/>
      <c r="H47" s="4">
        <v>3</v>
      </c>
      <c r="I47" s="4"/>
      <c r="J47" s="4"/>
      <c r="K47" s="4"/>
      <c r="L47" s="39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2:24" ht="12.75" customHeight="1" thickTop="1">
      <c r="B48" s="136"/>
      <c r="C48" s="4"/>
      <c r="D48" s="4"/>
      <c r="E48" s="4"/>
      <c r="F48" s="38"/>
      <c r="G48" s="30"/>
      <c r="H48" s="36"/>
      <c r="I48" s="4"/>
      <c r="J48" s="4"/>
      <c r="K48" s="4"/>
      <c r="L48" s="39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2:24" ht="12.75" customHeight="1" thickBot="1">
      <c r="B49" s="71" t="s">
        <v>78</v>
      </c>
      <c r="C49" s="34"/>
      <c r="D49" s="34"/>
      <c r="E49" s="37"/>
      <c r="F49" s="4"/>
      <c r="G49" s="4"/>
      <c r="H49" s="14"/>
      <c r="I49" s="4"/>
      <c r="J49" s="4"/>
      <c r="K49" s="4"/>
      <c r="L49" s="39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2:24" ht="12.75" customHeight="1" thickTop="1">
      <c r="B50" s="72"/>
      <c r="C50" s="4"/>
      <c r="D50" s="4"/>
      <c r="E50" s="4">
        <v>8</v>
      </c>
      <c r="F50" s="24" t="s">
        <v>76</v>
      </c>
      <c r="G50" s="4"/>
      <c r="H50" s="4"/>
      <c r="I50" s="90"/>
      <c r="J50" s="54"/>
      <c r="K50" s="4"/>
      <c r="L50" s="39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2:24" ht="12.75" customHeight="1" thickBot="1">
      <c r="B51" s="153" t="s">
        <v>79</v>
      </c>
      <c r="C51" s="4"/>
      <c r="D51" s="4"/>
      <c r="E51" s="4"/>
      <c r="F51" s="4"/>
      <c r="G51" s="4"/>
      <c r="H51" s="4"/>
      <c r="I51" s="151"/>
      <c r="J51" s="152"/>
      <c r="K51" s="4"/>
      <c r="L51" s="39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2:24" ht="12.75" customHeight="1" thickTop="1">
      <c r="B52" s="136"/>
      <c r="C52" s="4"/>
      <c r="D52" s="4"/>
      <c r="E52" s="4"/>
      <c r="F52" s="4"/>
      <c r="G52" s="4"/>
      <c r="H52" s="4"/>
      <c r="I52" s="38"/>
      <c r="J52" s="30"/>
      <c r="K52" s="30">
        <v>9</v>
      </c>
      <c r="L52" s="4"/>
      <c r="M52" s="4"/>
      <c r="N52" s="6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2:24" ht="12.75" customHeight="1">
      <c r="B53" s="71" t="s">
        <v>80</v>
      </c>
      <c r="C53" s="12"/>
      <c r="D53" s="12"/>
      <c r="E53" s="12">
        <v>6</v>
      </c>
      <c r="F53" s="4"/>
      <c r="G53" s="4"/>
      <c r="H53" s="4"/>
      <c r="I53" s="39"/>
      <c r="J53" s="4"/>
      <c r="K53" s="4"/>
      <c r="L53" s="4"/>
      <c r="M53" s="4"/>
      <c r="N53" s="6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2:24" ht="12.75" customHeight="1" thickBot="1">
      <c r="B54" s="72"/>
      <c r="C54" s="4"/>
      <c r="D54" s="4"/>
      <c r="E54" s="4"/>
      <c r="F54" s="90"/>
      <c r="G54" s="54"/>
      <c r="H54" s="4"/>
      <c r="I54" s="39"/>
      <c r="J54" s="4"/>
      <c r="K54" s="4"/>
      <c r="L54" s="4"/>
      <c r="M54" s="4"/>
      <c r="N54" s="6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2:24" ht="12.75" customHeight="1" thickBot="1">
      <c r="B55" s="153" t="s">
        <v>81</v>
      </c>
      <c r="C55" s="4"/>
      <c r="D55" s="4"/>
      <c r="E55" s="4"/>
      <c r="F55" s="151"/>
      <c r="G55" s="152"/>
      <c r="H55" s="4"/>
      <c r="I55" s="39"/>
      <c r="J55" s="4"/>
      <c r="K55" s="4"/>
      <c r="L55" s="4"/>
      <c r="M55" s="142" t="s">
        <v>82</v>
      </c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4"/>
    </row>
    <row r="56" spans="2:24" ht="12.75" customHeight="1" thickBot="1" thickTop="1">
      <c r="B56" s="136"/>
      <c r="C56" s="4"/>
      <c r="D56" s="4"/>
      <c r="E56" s="4"/>
      <c r="F56" s="38"/>
      <c r="G56" s="30"/>
      <c r="H56" s="30">
        <v>11</v>
      </c>
      <c r="I56" s="4"/>
      <c r="J56" s="4"/>
      <c r="K56" s="4"/>
      <c r="L56" s="4"/>
      <c r="M56" s="145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7"/>
    </row>
    <row r="57" spans="2:24" ht="12.75" customHeight="1" thickBot="1">
      <c r="B57" s="71" t="s">
        <v>83</v>
      </c>
      <c r="C57" s="34"/>
      <c r="D57" s="34"/>
      <c r="E57" s="37"/>
      <c r="F57" s="4"/>
      <c r="G57" s="4"/>
      <c r="H57" s="4"/>
      <c r="I57" s="4"/>
      <c r="J57" s="4"/>
      <c r="K57" s="4"/>
      <c r="L57" s="4"/>
      <c r="M57" s="148" t="s">
        <v>83</v>
      </c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50"/>
    </row>
    <row r="58" spans="2:24" ht="12.75" customHeight="1" thickTop="1">
      <c r="B58" s="72"/>
      <c r="C58" s="4"/>
      <c r="D58" s="4"/>
      <c r="E58" s="4">
        <v>10</v>
      </c>
      <c r="F58" s="4"/>
      <c r="G58" s="4"/>
      <c r="H58" s="4"/>
      <c r="I58" s="4"/>
      <c r="J58" s="4"/>
      <c r="K58" s="4"/>
      <c r="L58" s="4"/>
      <c r="M58" s="68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70"/>
    </row>
    <row r="59" spans="2:24" ht="12.75" customHeight="1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65" t="s">
        <v>56</v>
      </c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7"/>
    </row>
    <row r="60" spans="2:24" ht="12.75" customHeight="1" thickBot="1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73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5"/>
    </row>
  </sheetData>
  <mergeCells count="46">
    <mergeCell ref="B2:W3"/>
    <mergeCell ref="L4:W5"/>
    <mergeCell ref="B5:B6"/>
    <mergeCell ref="B7:B8"/>
    <mergeCell ref="B9:B10"/>
    <mergeCell ref="B11:B12"/>
    <mergeCell ref="I11:J12"/>
    <mergeCell ref="B13:B14"/>
    <mergeCell ref="F14:G15"/>
    <mergeCell ref="B15:B16"/>
    <mergeCell ref="B17:B18"/>
    <mergeCell ref="L18:L19"/>
    <mergeCell ref="N18:V21"/>
    <mergeCell ref="B19:B20"/>
    <mergeCell ref="B21:B22"/>
    <mergeCell ref="F22:G23"/>
    <mergeCell ref="B23:B24"/>
    <mergeCell ref="B25:B26"/>
    <mergeCell ref="I25:J26"/>
    <mergeCell ref="B27:B28"/>
    <mergeCell ref="B29:B30"/>
    <mergeCell ref="F30:G30"/>
    <mergeCell ref="B31:B32"/>
    <mergeCell ref="B33:B34"/>
    <mergeCell ref="B35:B36"/>
    <mergeCell ref="I35:J36"/>
    <mergeCell ref="B37:B38"/>
    <mergeCell ref="F38:G39"/>
    <mergeCell ref="B39:B40"/>
    <mergeCell ref="B41:B42"/>
    <mergeCell ref="L42:L43"/>
    <mergeCell ref="N42:V45"/>
    <mergeCell ref="B43:B44"/>
    <mergeCell ref="B45:B46"/>
    <mergeCell ref="F46:G47"/>
    <mergeCell ref="B47:B48"/>
    <mergeCell ref="B49:B50"/>
    <mergeCell ref="I50:J51"/>
    <mergeCell ref="B51:B52"/>
    <mergeCell ref="B53:B54"/>
    <mergeCell ref="F54:G55"/>
    <mergeCell ref="B55:B56"/>
    <mergeCell ref="M55:X56"/>
    <mergeCell ref="B57:B58"/>
    <mergeCell ref="M57:X58"/>
    <mergeCell ref="M59:X60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3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75390625" style="0" customWidth="1"/>
    <col min="2" max="2" width="3.50390625" style="0" customWidth="1"/>
    <col min="3" max="3" width="23.125" style="0" bestFit="1" customWidth="1"/>
    <col min="4" max="28" width="2.625" style="0" customWidth="1"/>
  </cols>
  <sheetData>
    <row r="1" spans="1:2" ht="13.5">
      <c r="A1" t="s">
        <v>103</v>
      </c>
      <c r="B1" s="2"/>
    </row>
    <row r="2" spans="2:28" ht="18" customHeight="1">
      <c r="B2" s="236" t="s">
        <v>84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1"/>
    </row>
    <row r="3" spans="2:28" ht="18" customHeight="1"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1"/>
    </row>
    <row r="4" spans="2:28" ht="18" customHeight="1">
      <c r="B4" s="194" t="s">
        <v>85</v>
      </c>
      <c r="C4" s="195"/>
      <c r="D4" s="190">
        <f>+B5</f>
        <v>1</v>
      </c>
      <c r="E4" s="191"/>
      <c r="F4" s="189"/>
      <c r="G4" s="190">
        <f>+B7</f>
        <v>2</v>
      </c>
      <c r="H4" s="191"/>
      <c r="I4" s="189"/>
      <c r="J4" s="190">
        <f>+B9</f>
        <v>3</v>
      </c>
      <c r="K4" s="191"/>
      <c r="L4" s="189"/>
      <c r="M4" s="190">
        <f>+B11</f>
        <v>4</v>
      </c>
      <c r="N4" s="191"/>
      <c r="O4" s="189"/>
      <c r="P4" s="41" t="s">
        <v>86</v>
      </c>
      <c r="Q4" s="41" t="s">
        <v>87</v>
      </c>
      <c r="R4" s="41" t="s">
        <v>88</v>
      </c>
      <c r="S4" s="41" t="s">
        <v>87</v>
      </c>
      <c r="T4" s="42" t="s">
        <v>89</v>
      </c>
      <c r="U4" s="188" t="s">
        <v>90</v>
      </c>
      <c r="V4" s="189"/>
      <c r="W4" s="190" t="s">
        <v>91</v>
      </c>
      <c r="X4" s="191"/>
      <c r="Y4" s="189"/>
      <c r="Z4" s="190" t="s">
        <v>92</v>
      </c>
      <c r="AA4" s="189"/>
      <c r="AB4" s="1"/>
    </row>
    <row r="5" spans="2:28" ht="18" customHeight="1">
      <c r="B5" s="192">
        <v>1</v>
      </c>
      <c r="C5" s="193" t="s">
        <v>52</v>
      </c>
      <c r="D5" s="176" t="s">
        <v>93</v>
      </c>
      <c r="E5" s="166"/>
      <c r="F5" s="168"/>
      <c r="G5" s="183" t="str">
        <f>IF(G6=""," ",IF(G6&gt;I6,"○",IF(G6&lt;I6,"×","△")))</f>
        <v>○</v>
      </c>
      <c r="H5" s="181"/>
      <c r="I5" s="182"/>
      <c r="J5" s="183" t="str">
        <f>IF(J6=""," ",IF(J6&gt;L6,"○",IF(J6&lt;L6,"×","△")))</f>
        <v>×</v>
      </c>
      <c r="K5" s="181"/>
      <c r="L5" s="182"/>
      <c r="M5" s="183" t="str">
        <f>IF(M6=""," ",IF(M6&gt;O6,"○",IF(M6&lt;O6,"×","△")))</f>
        <v>○</v>
      </c>
      <c r="N5" s="181"/>
      <c r="O5" s="184"/>
      <c r="P5" s="176">
        <f>IF(G6&gt;I6,1,0)+IF(J6&gt;L6,1,0)+IF(M6&gt;O6,1,0)</f>
        <v>2</v>
      </c>
      <c r="Q5" s="166" t="s">
        <v>87</v>
      </c>
      <c r="R5" s="166">
        <f>IF(G6+I6&gt;0,IF(G6=I6,1,0),0)+IF(J6+L6&gt;0,IF(J6=L6,1,0),0)+IF(M6+O6&gt;0,IF(M6=O6,1,0),0)</f>
        <v>0</v>
      </c>
      <c r="S5" s="166" t="s">
        <v>87</v>
      </c>
      <c r="T5" s="167">
        <f>IF(G6&lt;I6,1,0)+IF(J6&lt;L6,1,0)+IF(M6&lt;O6,1,0)</f>
        <v>1</v>
      </c>
      <c r="U5" s="176">
        <f>P5*2+R5*1</f>
        <v>4</v>
      </c>
      <c r="V5" s="168"/>
      <c r="W5" s="2" t="s">
        <v>94</v>
      </c>
      <c r="X5" s="166">
        <f>G6+J6+M6</f>
        <v>24</v>
      </c>
      <c r="Y5" s="167"/>
      <c r="Z5" s="166">
        <v>2</v>
      </c>
      <c r="AA5" s="168"/>
      <c r="AB5" s="1"/>
    </row>
    <row r="6" spans="2:28" ht="18" customHeight="1">
      <c r="B6" s="138"/>
      <c r="C6" s="179"/>
      <c r="D6" s="185"/>
      <c r="E6" s="171"/>
      <c r="F6" s="172"/>
      <c r="G6" s="44">
        <v>8</v>
      </c>
      <c r="H6" s="44" t="s">
        <v>87</v>
      </c>
      <c r="I6" s="45">
        <v>4</v>
      </c>
      <c r="J6" s="44">
        <v>4</v>
      </c>
      <c r="K6" s="44" t="s">
        <v>87</v>
      </c>
      <c r="L6" s="45">
        <v>10</v>
      </c>
      <c r="M6" s="44">
        <v>12</v>
      </c>
      <c r="N6" s="44" t="s">
        <v>87</v>
      </c>
      <c r="O6" s="45">
        <v>0</v>
      </c>
      <c r="P6" s="177"/>
      <c r="Q6" s="169"/>
      <c r="R6" s="169"/>
      <c r="S6" s="169"/>
      <c r="T6" s="175"/>
      <c r="U6" s="185"/>
      <c r="V6" s="172"/>
      <c r="W6" s="43" t="s">
        <v>95</v>
      </c>
      <c r="X6" s="171">
        <f>I6+L6+O6</f>
        <v>14</v>
      </c>
      <c r="Y6" s="172"/>
      <c r="Z6" s="171"/>
      <c r="AA6" s="172"/>
      <c r="AB6" s="1"/>
    </row>
    <row r="7" spans="2:28" ht="18" customHeight="1">
      <c r="B7" s="137">
        <v>2</v>
      </c>
      <c r="C7" s="178" t="s">
        <v>58</v>
      </c>
      <c r="D7" s="180" t="str">
        <f>IF(D8=""," ",IF(D8&gt;F8,"○",IF(D8&lt;F8,"×","△")))</f>
        <v>×</v>
      </c>
      <c r="E7" s="181"/>
      <c r="F7" s="184"/>
      <c r="G7" s="176" t="s">
        <v>93</v>
      </c>
      <c r="H7" s="166"/>
      <c r="I7" s="168"/>
      <c r="J7" s="183" t="str">
        <f>IF(J8=""," ",IF(J8&gt;L8,"○",IF(J8&lt;L8,"×","△")))</f>
        <v>×</v>
      </c>
      <c r="K7" s="181"/>
      <c r="L7" s="182"/>
      <c r="M7" s="183" t="str">
        <f>IF(M8=""," ",IF(M8&gt;O8,"○",IF(M8&lt;O8,"×","△")))</f>
        <v>×</v>
      </c>
      <c r="N7" s="181"/>
      <c r="O7" s="182"/>
      <c r="P7" s="173">
        <f>IF(D8&gt;F8,1,0)+IF(J8&gt;L8,1,0)+IF(M8&gt;O8,1,0)</f>
        <v>0</v>
      </c>
      <c r="Q7" s="173" t="s">
        <v>87</v>
      </c>
      <c r="R7" s="173">
        <f>IF(D8+F8&gt;0,IF(D8=F8,1,0),0)+IF(J8+L8&gt;0,IF(J8=L8,1,0),0)+IF(M8+O8&gt;0,IF(M8=O8,1,0),0)</f>
        <v>0</v>
      </c>
      <c r="S7" s="173" t="s">
        <v>87</v>
      </c>
      <c r="T7" s="174">
        <f>IF(D8&lt;F8,1,0)+IF(J8&lt;L8,1,0)+IF(M8&lt;O8,1,0)</f>
        <v>3</v>
      </c>
      <c r="U7" s="176">
        <f>P7*2+R7*1</f>
        <v>0</v>
      </c>
      <c r="V7" s="168"/>
      <c r="W7" s="2" t="s">
        <v>94</v>
      </c>
      <c r="X7" s="166">
        <f>D8+J8+M8</f>
        <v>12</v>
      </c>
      <c r="Y7" s="167"/>
      <c r="Z7" s="166">
        <v>4</v>
      </c>
      <c r="AA7" s="168"/>
      <c r="AB7" s="1"/>
    </row>
    <row r="8" spans="2:28" ht="18" customHeight="1">
      <c r="B8" s="138"/>
      <c r="C8" s="179"/>
      <c r="D8" s="29">
        <f>I6</f>
        <v>4</v>
      </c>
      <c r="E8" s="29" t="s">
        <v>87</v>
      </c>
      <c r="F8" s="46">
        <f>G6</f>
        <v>8</v>
      </c>
      <c r="G8" s="185"/>
      <c r="H8" s="171"/>
      <c r="I8" s="172"/>
      <c r="J8" s="44">
        <v>1</v>
      </c>
      <c r="K8" s="44" t="s">
        <v>87</v>
      </c>
      <c r="L8" s="45">
        <v>11</v>
      </c>
      <c r="M8" s="44">
        <v>7</v>
      </c>
      <c r="N8" s="44" t="s">
        <v>87</v>
      </c>
      <c r="O8" s="45">
        <v>11</v>
      </c>
      <c r="P8" s="169"/>
      <c r="Q8" s="169"/>
      <c r="R8" s="169"/>
      <c r="S8" s="169"/>
      <c r="T8" s="175"/>
      <c r="U8" s="185"/>
      <c r="V8" s="172"/>
      <c r="W8" s="43" t="s">
        <v>95</v>
      </c>
      <c r="X8" s="171">
        <f>F8+L8+O8</f>
        <v>30</v>
      </c>
      <c r="Y8" s="172"/>
      <c r="Z8" s="171"/>
      <c r="AA8" s="172"/>
      <c r="AB8" s="1"/>
    </row>
    <row r="9" spans="2:28" ht="18" customHeight="1">
      <c r="B9" s="137">
        <v>3</v>
      </c>
      <c r="C9" s="227" t="s">
        <v>3</v>
      </c>
      <c r="D9" s="229" t="str">
        <f>IF(D10=""," ",IF(D10&gt;F10,"○",IF(D10&lt;F10,"×","△")))</f>
        <v>○</v>
      </c>
      <c r="E9" s="230"/>
      <c r="F9" s="231"/>
      <c r="G9" s="232" t="str">
        <f>IF(G10=""," ",IF(G10&gt;I10,"○",IF(G10&lt;I10,"×","△")))</f>
        <v>○</v>
      </c>
      <c r="H9" s="230"/>
      <c r="I9" s="233"/>
      <c r="J9" s="224" t="s">
        <v>93</v>
      </c>
      <c r="K9" s="216"/>
      <c r="L9" s="217"/>
      <c r="M9" s="232" t="str">
        <f>IF(M10=""," ",IF(M10&gt;O10,"○",IF(M10&lt;O10,"×","△")))</f>
        <v>○</v>
      </c>
      <c r="N9" s="230"/>
      <c r="O9" s="233"/>
      <c r="P9" s="234">
        <f>IF(D10&gt;F10,1,0)+IF(G10&gt;I10,1,0)+IF(M10&gt;O10,1,0)</f>
        <v>3</v>
      </c>
      <c r="Q9" s="220" t="s">
        <v>87</v>
      </c>
      <c r="R9" s="220">
        <f>IF(D10+F10&gt;0,IF(D10=F10,1,0),0)+IF(G10+I10&gt;0,IF(G10=I10,1,0),0)+IF(M10+O10&gt;0,IF(M10=O10,1,0),0)</f>
        <v>0</v>
      </c>
      <c r="S9" s="220" t="s">
        <v>87</v>
      </c>
      <c r="T9" s="222">
        <f>IF(D10&lt;F10,1,0)+IF(G10&lt;I10,1,0)+IF(M10&lt;O10,1,0)</f>
        <v>0</v>
      </c>
      <c r="U9" s="224">
        <f>P9*2+R9*1</f>
        <v>6</v>
      </c>
      <c r="V9" s="217"/>
      <c r="W9" s="47" t="s">
        <v>94</v>
      </c>
      <c r="X9" s="216">
        <f>D10+G10+M10</f>
        <v>32</v>
      </c>
      <c r="Y9" s="226"/>
      <c r="Z9" s="216">
        <v>1</v>
      </c>
      <c r="AA9" s="217"/>
      <c r="AB9" s="1"/>
    </row>
    <row r="10" spans="2:28" ht="18" customHeight="1">
      <c r="B10" s="138"/>
      <c r="C10" s="228"/>
      <c r="D10" s="48">
        <f>L6</f>
        <v>10</v>
      </c>
      <c r="E10" s="48" t="s">
        <v>87</v>
      </c>
      <c r="F10" s="49">
        <f>J6</f>
        <v>4</v>
      </c>
      <c r="G10" s="50">
        <v>11</v>
      </c>
      <c r="H10" s="50" t="s">
        <v>87</v>
      </c>
      <c r="I10" s="51">
        <v>1</v>
      </c>
      <c r="J10" s="225"/>
      <c r="K10" s="218"/>
      <c r="L10" s="219"/>
      <c r="M10" s="52">
        <v>11</v>
      </c>
      <c r="N10" s="48" t="s">
        <v>87</v>
      </c>
      <c r="O10" s="53">
        <v>5</v>
      </c>
      <c r="P10" s="235"/>
      <c r="Q10" s="221"/>
      <c r="R10" s="221"/>
      <c r="S10" s="221"/>
      <c r="T10" s="223"/>
      <c r="U10" s="225"/>
      <c r="V10" s="219"/>
      <c r="W10" s="52" t="s">
        <v>95</v>
      </c>
      <c r="X10" s="218">
        <f>F10+I10+O10</f>
        <v>10</v>
      </c>
      <c r="Y10" s="219"/>
      <c r="Z10" s="218"/>
      <c r="AA10" s="219"/>
      <c r="AB10" s="1"/>
    </row>
    <row r="11" spans="2:28" ht="18" customHeight="1">
      <c r="B11" s="137">
        <v>4</v>
      </c>
      <c r="C11" s="178" t="s">
        <v>69</v>
      </c>
      <c r="D11" s="180" t="str">
        <f>IF(D12=""," ",IF(D12&gt;F12,"○",IF(D12&lt;F12,"×","△")))</f>
        <v>×</v>
      </c>
      <c r="E11" s="181"/>
      <c r="F11" s="182"/>
      <c r="G11" s="183" t="str">
        <f>IF(G12=""," ",IF(G12&gt;I12,"○",IF(G12&lt;I12,"×","△")))</f>
        <v>○</v>
      </c>
      <c r="H11" s="181"/>
      <c r="I11" s="182"/>
      <c r="J11" s="183" t="str">
        <f>IF(J12=""," ",IF(J12&gt;L12,"○",IF(J12&lt;L12,"×","△")))</f>
        <v>×</v>
      </c>
      <c r="K11" s="181"/>
      <c r="L11" s="184"/>
      <c r="M11" s="176" t="s">
        <v>93</v>
      </c>
      <c r="N11" s="166"/>
      <c r="O11" s="167"/>
      <c r="P11" s="187">
        <f>IF(D12&gt;F12,1,0)+IF(G12&gt;I12,1,0)+IF(J12&gt;L12,1,0)</f>
        <v>1</v>
      </c>
      <c r="Q11" s="173" t="s">
        <v>87</v>
      </c>
      <c r="R11" s="173">
        <f>IF(D12+F12&gt;0,IF(D12=F12,1,0),0)+IF(G12+I12&gt;0,IF(G12=I12,1,0),0)+IF(J12+L12&gt;0,IF(J12=L12,1,0),0)</f>
        <v>0</v>
      </c>
      <c r="S11" s="173" t="s">
        <v>87</v>
      </c>
      <c r="T11" s="174">
        <f>IF(D12&lt;F12,1,0)+IF(G12&lt;I12,1,0)+IF(J12&lt;L12,1,0)</f>
        <v>2</v>
      </c>
      <c r="U11" s="176">
        <f>P11*2+R11*1</f>
        <v>2</v>
      </c>
      <c r="V11" s="168"/>
      <c r="W11" s="2" t="s">
        <v>94</v>
      </c>
      <c r="X11" s="166">
        <f>D12+G12+J12</f>
        <v>16</v>
      </c>
      <c r="Y11" s="167"/>
      <c r="Z11" s="166">
        <v>3</v>
      </c>
      <c r="AA11" s="168"/>
      <c r="AB11" s="1"/>
    </row>
    <row r="12" spans="2:28" ht="18" customHeight="1">
      <c r="B12" s="138"/>
      <c r="C12" s="179"/>
      <c r="D12" s="44">
        <f>O6</f>
        <v>0</v>
      </c>
      <c r="E12" s="44" t="s">
        <v>87</v>
      </c>
      <c r="F12" s="45">
        <f>M6</f>
        <v>12</v>
      </c>
      <c r="G12" s="44">
        <v>11</v>
      </c>
      <c r="H12" s="44" t="s">
        <v>87</v>
      </c>
      <c r="I12" s="45">
        <v>7</v>
      </c>
      <c r="J12" s="44">
        <f>O10</f>
        <v>5</v>
      </c>
      <c r="K12" s="44" t="s">
        <v>87</v>
      </c>
      <c r="L12" s="45">
        <f>M10</f>
        <v>11</v>
      </c>
      <c r="M12" s="185"/>
      <c r="N12" s="171"/>
      <c r="O12" s="186"/>
      <c r="P12" s="177"/>
      <c r="Q12" s="169"/>
      <c r="R12" s="169"/>
      <c r="S12" s="169"/>
      <c r="T12" s="175"/>
      <c r="U12" s="177"/>
      <c r="V12" s="170"/>
      <c r="W12" s="43" t="s">
        <v>95</v>
      </c>
      <c r="X12" s="171">
        <f>F12+I12+L12</f>
        <v>30</v>
      </c>
      <c r="Y12" s="172"/>
      <c r="Z12" s="169"/>
      <c r="AA12" s="170"/>
      <c r="AB12" s="1"/>
    </row>
    <row r="13" spans="2:28" ht="18" customHeight="1">
      <c r="B13" s="2"/>
      <c r="C13" s="1"/>
      <c r="D13" s="29"/>
      <c r="E13" s="29"/>
      <c r="F13" s="29"/>
      <c r="G13" s="29"/>
      <c r="H13" s="29"/>
      <c r="I13" s="29"/>
      <c r="J13" s="29"/>
      <c r="K13" s="29"/>
      <c r="L13" s="29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1"/>
    </row>
    <row r="14" spans="2:28" ht="18" customHeight="1">
      <c r="B14" s="2"/>
      <c r="C14" s="1"/>
      <c r="D14" s="29"/>
      <c r="E14" s="29"/>
      <c r="F14" s="29"/>
      <c r="G14" s="29"/>
      <c r="H14" s="29"/>
      <c r="I14" s="29"/>
      <c r="J14" s="29"/>
      <c r="K14" s="29"/>
      <c r="L14" s="29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1"/>
    </row>
    <row r="15" spans="2:28" ht="18" customHeight="1">
      <c r="B15" s="194" t="s">
        <v>96</v>
      </c>
      <c r="C15" s="195"/>
      <c r="D15" s="190">
        <f>+B16</f>
        <v>5</v>
      </c>
      <c r="E15" s="191"/>
      <c r="F15" s="189"/>
      <c r="G15" s="190">
        <f>+B18</f>
        <v>6</v>
      </c>
      <c r="H15" s="191"/>
      <c r="I15" s="189"/>
      <c r="J15" s="190">
        <f>+B20</f>
        <v>7</v>
      </c>
      <c r="K15" s="191"/>
      <c r="L15" s="189"/>
      <c r="M15" s="41" t="s">
        <v>86</v>
      </c>
      <c r="N15" s="41" t="s">
        <v>87</v>
      </c>
      <c r="O15" s="41" t="s">
        <v>88</v>
      </c>
      <c r="P15" s="41" t="s">
        <v>87</v>
      </c>
      <c r="Q15" s="42" t="s">
        <v>89</v>
      </c>
      <c r="R15" s="188" t="s">
        <v>90</v>
      </c>
      <c r="S15" s="189"/>
      <c r="T15" s="190" t="s">
        <v>91</v>
      </c>
      <c r="U15" s="191"/>
      <c r="V15" s="189"/>
      <c r="W15" s="190" t="s">
        <v>92</v>
      </c>
      <c r="X15" s="189"/>
      <c r="Y15" s="1"/>
      <c r="Z15" s="1"/>
      <c r="AA15" s="1"/>
      <c r="AB15" s="1"/>
    </row>
    <row r="16" spans="2:28" ht="18" customHeight="1">
      <c r="B16" s="192">
        <v>5</v>
      </c>
      <c r="C16" s="193" t="s">
        <v>60</v>
      </c>
      <c r="D16" s="176" t="s">
        <v>93</v>
      </c>
      <c r="E16" s="166"/>
      <c r="F16" s="168"/>
      <c r="G16" s="183" t="str">
        <f>IF(G17=""," ",IF(G17&gt;I17,"○",IF(G17&lt;I17,"×","△")))</f>
        <v>×</v>
      </c>
      <c r="H16" s="181"/>
      <c r="I16" s="182"/>
      <c r="J16" s="183" t="str">
        <f>IF(J17=""," ",IF(J17&gt;L17,"○",IF(J17&lt;L17,"×","△")))</f>
        <v>△</v>
      </c>
      <c r="K16" s="181"/>
      <c r="L16" s="184"/>
      <c r="M16" s="176">
        <f>IF(G17&gt;I17,1,0)+IF(J17&gt;L17,1,0)</f>
        <v>0</v>
      </c>
      <c r="N16" s="166" t="s">
        <v>87</v>
      </c>
      <c r="O16" s="166">
        <f>IF(G17+I17&gt;0,IF(G17=I17,1,0),0)+IF(J17+L17&gt;0,IF(J17=L17,1,0),0)</f>
        <v>1</v>
      </c>
      <c r="P16" s="166" t="s">
        <v>87</v>
      </c>
      <c r="Q16" s="167">
        <f>IF(G17&lt;I17,1,0)+IF(J17&lt;L17,1,0)</f>
        <v>1</v>
      </c>
      <c r="R16" s="176">
        <f>M16*2+O16*1</f>
        <v>1</v>
      </c>
      <c r="S16" s="168"/>
      <c r="T16" s="2" t="s">
        <v>94</v>
      </c>
      <c r="U16" s="166">
        <f>G17+J17</f>
        <v>13</v>
      </c>
      <c r="V16" s="167"/>
      <c r="W16" s="166">
        <v>3</v>
      </c>
      <c r="X16" s="168"/>
      <c r="Y16" s="1"/>
      <c r="Z16" s="1"/>
      <c r="AA16" s="1"/>
      <c r="AB16" s="1"/>
    </row>
    <row r="17" spans="2:28" ht="18" customHeight="1">
      <c r="B17" s="138"/>
      <c r="C17" s="179"/>
      <c r="D17" s="185"/>
      <c r="E17" s="171"/>
      <c r="F17" s="172"/>
      <c r="G17" s="44">
        <v>4</v>
      </c>
      <c r="H17" s="44" t="s">
        <v>87</v>
      </c>
      <c r="I17" s="45">
        <v>9</v>
      </c>
      <c r="J17" s="44">
        <v>9</v>
      </c>
      <c r="K17" s="44" t="s">
        <v>87</v>
      </c>
      <c r="L17" s="45">
        <v>9</v>
      </c>
      <c r="M17" s="177"/>
      <c r="N17" s="169"/>
      <c r="O17" s="169"/>
      <c r="P17" s="169"/>
      <c r="Q17" s="175"/>
      <c r="R17" s="185"/>
      <c r="S17" s="172"/>
      <c r="T17" s="43" t="s">
        <v>95</v>
      </c>
      <c r="U17" s="171">
        <f>I17+L17</f>
        <v>18</v>
      </c>
      <c r="V17" s="172"/>
      <c r="W17" s="171"/>
      <c r="X17" s="172"/>
      <c r="Y17" s="1"/>
      <c r="Z17" s="1"/>
      <c r="AA17" s="1"/>
      <c r="AB17" s="1"/>
    </row>
    <row r="18" spans="2:28" ht="18" customHeight="1">
      <c r="B18" s="137">
        <v>6</v>
      </c>
      <c r="C18" s="178" t="s">
        <v>12</v>
      </c>
      <c r="D18" s="180" t="str">
        <f>IF(D19=""," ",IF(D19&gt;F19,"○",IF(D19&lt;F19,"×","△")))</f>
        <v>○</v>
      </c>
      <c r="E18" s="181"/>
      <c r="F18" s="184"/>
      <c r="G18" s="176" t="s">
        <v>93</v>
      </c>
      <c r="H18" s="166"/>
      <c r="I18" s="168"/>
      <c r="J18" s="183" t="str">
        <f>IF(J19=""," ",IF(J19&gt;L19,"○",IF(J19&lt;L19,"×","△")))</f>
        <v>△</v>
      </c>
      <c r="K18" s="181"/>
      <c r="L18" s="184"/>
      <c r="M18" s="187">
        <f>IF(D19&gt;F19,1,0)+IF(J19&gt;L19,1,0)</f>
        <v>1</v>
      </c>
      <c r="N18" s="173" t="s">
        <v>87</v>
      </c>
      <c r="O18" s="173">
        <f>IF(D19+F19&gt;0,IF(D19=F19,1,0),0)+IF(J19+L19&gt;0,IF(J19=L19,1,0),0)</f>
        <v>1</v>
      </c>
      <c r="P18" s="173" t="s">
        <v>87</v>
      </c>
      <c r="Q18" s="174">
        <f>IF(D19&lt;F19,1,0)+IF(J19&lt;L19,1,0)</f>
        <v>0</v>
      </c>
      <c r="R18" s="176">
        <f>M18*2+O18*1</f>
        <v>3</v>
      </c>
      <c r="S18" s="168"/>
      <c r="T18" s="2" t="s">
        <v>94</v>
      </c>
      <c r="U18" s="166">
        <f>D19+J19</f>
        <v>16</v>
      </c>
      <c r="V18" s="167"/>
      <c r="W18" s="166">
        <v>1</v>
      </c>
      <c r="X18" s="168"/>
      <c r="Y18" s="1"/>
      <c r="Z18" s="1"/>
      <c r="AA18" s="1"/>
      <c r="AB18" s="1"/>
    </row>
    <row r="19" spans="2:28" ht="18" customHeight="1">
      <c r="B19" s="138"/>
      <c r="C19" s="179"/>
      <c r="D19" s="44">
        <f>I17</f>
        <v>9</v>
      </c>
      <c r="E19" s="44" t="s">
        <v>87</v>
      </c>
      <c r="F19" s="45">
        <f>G17</f>
        <v>4</v>
      </c>
      <c r="G19" s="185"/>
      <c r="H19" s="171"/>
      <c r="I19" s="172"/>
      <c r="J19" s="44">
        <v>7</v>
      </c>
      <c r="K19" s="44" t="s">
        <v>87</v>
      </c>
      <c r="L19" s="45">
        <v>7</v>
      </c>
      <c r="M19" s="177"/>
      <c r="N19" s="169"/>
      <c r="O19" s="169"/>
      <c r="P19" s="169"/>
      <c r="Q19" s="175"/>
      <c r="R19" s="185"/>
      <c r="S19" s="172"/>
      <c r="T19" s="43" t="s">
        <v>95</v>
      </c>
      <c r="U19" s="171">
        <f>F19+L19</f>
        <v>11</v>
      </c>
      <c r="V19" s="172"/>
      <c r="W19" s="171"/>
      <c r="X19" s="172"/>
      <c r="Y19" s="1"/>
      <c r="Z19" s="1"/>
      <c r="AA19" s="1"/>
      <c r="AB19" s="1"/>
    </row>
    <row r="20" spans="2:28" ht="18" customHeight="1">
      <c r="B20" s="137">
        <v>7</v>
      </c>
      <c r="C20" s="178" t="s">
        <v>46</v>
      </c>
      <c r="D20" s="180" t="str">
        <f>IF(D21=""," ",IF(D21&gt;F21,"○",IF(D21&lt;F21,"×","△")))</f>
        <v>△</v>
      </c>
      <c r="E20" s="181"/>
      <c r="F20" s="182"/>
      <c r="G20" s="183" t="str">
        <f>IF(G21=""," ",IF(G21&gt;I21,"○",IF(G21&lt;I21,"×","△")))</f>
        <v>△</v>
      </c>
      <c r="H20" s="181"/>
      <c r="I20" s="184"/>
      <c r="J20" s="176" t="s">
        <v>93</v>
      </c>
      <c r="K20" s="166"/>
      <c r="L20" s="167"/>
      <c r="M20" s="187">
        <f>IF(D21&gt;F21,1,0)+IF(G21&gt;I21,1,0)</f>
        <v>0</v>
      </c>
      <c r="N20" s="173" t="s">
        <v>87</v>
      </c>
      <c r="O20" s="173">
        <f>IF(D21+F21&gt;0,IF(D21=F21,1,0),0)+IF(G21+I21&gt;0,IF(G21=I21,1,0),0)</f>
        <v>2</v>
      </c>
      <c r="P20" s="173" t="s">
        <v>87</v>
      </c>
      <c r="Q20" s="174">
        <f>IF(D21&lt;F21,1,0)+IF(G21&lt;I21,1,0)</f>
        <v>0</v>
      </c>
      <c r="R20" s="176">
        <f>M20*2+O20*1</f>
        <v>2</v>
      </c>
      <c r="S20" s="168"/>
      <c r="T20" s="2" t="s">
        <v>94</v>
      </c>
      <c r="U20" s="166">
        <f>D21+G21</f>
        <v>16</v>
      </c>
      <c r="V20" s="167"/>
      <c r="W20" s="166">
        <v>2</v>
      </c>
      <c r="X20" s="168"/>
      <c r="Y20" s="1"/>
      <c r="Z20" s="1"/>
      <c r="AA20" s="1"/>
      <c r="AB20" s="1"/>
    </row>
    <row r="21" spans="2:28" ht="18" customHeight="1">
      <c r="B21" s="138"/>
      <c r="C21" s="179"/>
      <c r="D21" s="44">
        <f>L17</f>
        <v>9</v>
      </c>
      <c r="E21" s="44" t="s">
        <v>87</v>
      </c>
      <c r="F21" s="45">
        <f>J17</f>
        <v>9</v>
      </c>
      <c r="G21" s="44">
        <f>L19</f>
        <v>7</v>
      </c>
      <c r="H21" s="44" t="s">
        <v>87</v>
      </c>
      <c r="I21" s="45">
        <f>J19</f>
        <v>7</v>
      </c>
      <c r="J21" s="185"/>
      <c r="K21" s="171"/>
      <c r="L21" s="186"/>
      <c r="M21" s="177"/>
      <c r="N21" s="169"/>
      <c r="O21" s="169"/>
      <c r="P21" s="169"/>
      <c r="Q21" s="175"/>
      <c r="R21" s="177"/>
      <c r="S21" s="170"/>
      <c r="T21" s="43" t="s">
        <v>95</v>
      </c>
      <c r="U21" s="171">
        <f>F21+I21</f>
        <v>16</v>
      </c>
      <c r="V21" s="172"/>
      <c r="W21" s="169"/>
      <c r="X21" s="170"/>
      <c r="Y21" s="1"/>
      <c r="Z21" s="1"/>
      <c r="AA21" s="1"/>
      <c r="AB21" s="1"/>
    </row>
    <row r="22" spans="2:28" ht="18" customHeight="1">
      <c r="B22" s="2"/>
      <c r="C22" s="1"/>
      <c r="D22" s="29"/>
      <c r="E22" s="29"/>
      <c r="F22" s="29"/>
      <c r="G22" s="29"/>
      <c r="H22" s="29"/>
      <c r="I22" s="29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1"/>
      <c r="Z22" s="1"/>
      <c r="AA22" s="1"/>
      <c r="AB22" s="1"/>
    </row>
    <row r="23" spans="2:28" ht="18" customHeight="1">
      <c r="B23" s="2"/>
      <c r="C23" s="1"/>
      <c r="D23" s="29"/>
      <c r="E23" s="29"/>
      <c r="F23" s="29"/>
      <c r="G23" s="29"/>
      <c r="H23" s="29"/>
      <c r="I23" s="29"/>
      <c r="J23" s="29"/>
      <c r="K23" s="29"/>
      <c r="L23" s="29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1"/>
    </row>
    <row r="24" spans="2:28" ht="18" customHeight="1">
      <c r="B24" s="194" t="s">
        <v>97</v>
      </c>
      <c r="C24" s="195"/>
      <c r="D24" s="190">
        <f>+B25</f>
        <v>8</v>
      </c>
      <c r="E24" s="191"/>
      <c r="F24" s="189"/>
      <c r="G24" s="190">
        <f>+B27</f>
        <v>9</v>
      </c>
      <c r="H24" s="191"/>
      <c r="I24" s="189"/>
      <c r="J24" s="190">
        <f>+B29</f>
        <v>10</v>
      </c>
      <c r="K24" s="191"/>
      <c r="L24" s="189"/>
      <c r="M24" s="190">
        <f>+B31</f>
        <v>11</v>
      </c>
      <c r="N24" s="191"/>
      <c r="O24" s="189"/>
      <c r="P24" s="41" t="s">
        <v>86</v>
      </c>
      <c r="Q24" s="41" t="s">
        <v>87</v>
      </c>
      <c r="R24" s="41" t="s">
        <v>88</v>
      </c>
      <c r="S24" s="41" t="s">
        <v>87</v>
      </c>
      <c r="T24" s="42" t="s">
        <v>89</v>
      </c>
      <c r="U24" s="188" t="s">
        <v>90</v>
      </c>
      <c r="V24" s="189"/>
      <c r="W24" s="190" t="s">
        <v>91</v>
      </c>
      <c r="X24" s="191"/>
      <c r="Y24" s="189"/>
      <c r="Z24" s="190" t="s">
        <v>92</v>
      </c>
      <c r="AA24" s="189"/>
      <c r="AB24" s="1"/>
    </row>
    <row r="25" spans="2:28" ht="18" customHeight="1">
      <c r="B25" s="192">
        <v>8</v>
      </c>
      <c r="C25" s="193" t="s">
        <v>14</v>
      </c>
      <c r="D25" s="176" t="s">
        <v>93</v>
      </c>
      <c r="E25" s="166"/>
      <c r="F25" s="168"/>
      <c r="G25" s="183" t="str">
        <f>IF(G26=""," ",IF(G26&gt;I26,"○",IF(G26&lt;I26,"×","△")))</f>
        <v>○</v>
      </c>
      <c r="H25" s="181"/>
      <c r="I25" s="182"/>
      <c r="J25" s="183" t="str">
        <f>IF(J26=""," ",IF(J26&gt;L26,"○",IF(J26&lt;L26,"×","△")))</f>
        <v>○</v>
      </c>
      <c r="K25" s="181"/>
      <c r="L25" s="182"/>
      <c r="M25" s="183" t="str">
        <f>IF(M26=""," ",IF(M26&gt;O26,"○",IF(M26&lt;O26,"×","△")))</f>
        <v>○</v>
      </c>
      <c r="N25" s="181"/>
      <c r="O25" s="184"/>
      <c r="P25" s="176">
        <f>IF(G26&gt;I26,1,0)+IF(J26&gt;L26,1,0)+IF(M26&gt;O26,1,0)</f>
        <v>3</v>
      </c>
      <c r="Q25" s="166" t="s">
        <v>87</v>
      </c>
      <c r="R25" s="166">
        <f>IF(G26+I26&gt;0,IF(G26=I26,1,0),0)+IF(J26+L26&gt;0,IF(J26=L26,1,0),0)+IF(M26+O26&gt;0,IF(M26=O26,1,0),0)</f>
        <v>0</v>
      </c>
      <c r="S25" s="166" t="s">
        <v>87</v>
      </c>
      <c r="T25" s="167">
        <f>IF(G26&lt;I26,1,0)+IF(J26&lt;L26,1,0)+IF(M26&lt;O26,1,0)</f>
        <v>0</v>
      </c>
      <c r="U25" s="176">
        <f>P25*2+R25*1</f>
        <v>6</v>
      </c>
      <c r="V25" s="168"/>
      <c r="W25" s="2" t="s">
        <v>94</v>
      </c>
      <c r="X25" s="166">
        <f>G26+J26+M26</f>
        <v>31</v>
      </c>
      <c r="Y25" s="167"/>
      <c r="Z25" s="166">
        <v>1</v>
      </c>
      <c r="AA25" s="168"/>
      <c r="AB25" s="1"/>
    </row>
    <row r="26" spans="2:28" ht="18" customHeight="1">
      <c r="B26" s="138"/>
      <c r="C26" s="179"/>
      <c r="D26" s="185"/>
      <c r="E26" s="171"/>
      <c r="F26" s="172"/>
      <c r="G26" s="44">
        <v>10</v>
      </c>
      <c r="H26" s="44" t="s">
        <v>87</v>
      </c>
      <c r="I26" s="45">
        <v>7</v>
      </c>
      <c r="J26" s="44">
        <v>11</v>
      </c>
      <c r="K26" s="44" t="s">
        <v>87</v>
      </c>
      <c r="L26" s="45">
        <v>5</v>
      </c>
      <c r="M26" s="44">
        <v>10</v>
      </c>
      <c r="N26" s="44" t="s">
        <v>87</v>
      </c>
      <c r="O26" s="45">
        <v>8</v>
      </c>
      <c r="P26" s="177"/>
      <c r="Q26" s="169"/>
      <c r="R26" s="169"/>
      <c r="S26" s="169"/>
      <c r="T26" s="175"/>
      <c r="U26" s="185"/>
      <c r="V26" s="172"/>
      <c r="W26" s="43" t="s">
        <v>95</v>
      </c>
      <c r="X26" s="171">
        <f>I26+L26+O26</f>
        <v>20</v>
      </c>
      <c r="Y26" s="172"/>
      <c r="Z26" s="171"/>
      <c r="AA26" s="172"/>
      <c r="AB26" s="1"/>
    </row>
    <row r="27" spans="2:28" ht="18" customHeight="1">
      <c r="B27" s="137">
        <v>9</v>
      </c>
      <c r="C27" s="178" t="s">
        <v>63</v>
      </c>
      <c r="D27" s="180" t="str">
        <f>IF(D28=""," ",IF(D28&gt;F28,"○",IF(D28&lt;F28,"×","△")))</f>
        <v>×</v>
      </c>
      <c r="E27" s="181"/>
      <c r="F27" s="184"/>
      <c r="G27" s="176" t="s">
        <v>93</v>
      </c>
      <c r="H27" s="166"/>
      <c r="I27" s="168"/>
      <c r="J27" s="183" t="str">
        <f>IF(J28=""," ",IF(J28&gt;L28,"○",IF(J28&lt;L28,"×","△")))</f>
        <v>×</v>
      </c>
      <c r="K27" s="181"/>
      <c r="L27" s="182"/>
      <c r="M27" s="183" t="str">
        <f>IF(M28=""," ",IF(M28&gt;O28,"○",IF(M28&lt;O28,"×","△")))</f>
        <v>×</v>
      </c>
      <c r="N27" s="181"/>
      <c r="O27" s="182"/>
      <c r="P27" s="173">
        <f>IF(D28&gt;F28,1,0)+IF(J28&gt;L28,1,0)+IF(M28&gt;O28,1,0)</f>
        <v>0</v>
      </c>
      <c r="Q27" s="173" t="s">
        <v>87</v>
      </c>
      <c r="R27" s="173">
        <f>IF(D28+F28&gt;0,IF(D28=F28,1,0),0)+IF(J28+L28&gt;0,IF(J28=L28,1,0),0)+IF(M28+O28&gt;0,IF(M28=O28,1,0),0)</f>
        <v>0</v>
      </c>
      <c r="S27" s="173" t="s">
        <v>87</v>
      </c>
      <c r="T27" s="174">
        <f>IF(D28&lt;F28,1,0)+IF(J28&lt;L28,1,0)+IF(M28&lt;O28,1,0)</f>
        <v>3</v>
      </c>
      <c r="U27" s="176">
        <f>P27*2+R27*1</f>
        <v>0</v>
      </c>
      <c r="V27" s="168"/>
      <c r="W27" s="2" t="s">
        <v>94</v>
      </c>
      <c r="X27" s="166">
        <f>D28+J28+M28</f>
        <v>22</v>
      </c>
      <c r="Y27" s="167"/>
      <c r="Z27" s="166">
        <v>4</v>
      </c>
      <c r="AA27" s="168"/>
      <c r="AB27" s="1"/>
    </row>
    <row r="28" spans="2:28" ht="18" customHeight="1">
      <c r="B28" s="138"/>
      <c r="C28" s="179"/>
      <c r="D28" s="29">
        <f>I26</f>
        <v>7</v>
      </c>
      <c r="E28" s="29" t="s">
        <v>87</v>
      </c>
      <c r="F28" s="46">
        <f>G26</f>
        <v>10</v>
      </c>
      <c r="G28" s="185"/>
      <c r="H28" s="171"/>
      <c r="I28" s="172"/>
      <c r="J28" s="44">
        <v>8</v>
      </c>
      <c r="K28" s="44" t="s">
        <v>87</v>
      </c>
      <c r="L28" s="45">
        <v>9</v>
      </c>
      <c r="M28" s="44">
        <v>7</v>
      </c>
      <c r="N28" s="44" t="s">
        <v>87</v>
      </c>
      <c r="O28" s="45">
        <v>10</v>
      </c>
      <c r="P28" s="169"/>
      <c r="Q28" s="169"/>
      <c r="R28" s="169"/>
      <c r="S28" s="169"/>
      <c r="T28" s="175"/>
      <c r="U28" s="185"/>
      <c r="V28" s="172"/>
      <c r="W28" s="43" t="s">
        <v>95</v>
      </c>
      <c r="X28" s="171">
        <f>F28+L28+O28</f>
        <v>29</v>
      </c>
      <c r="Y28" s="172"/>
      <c r="Z28" s="171"/>
      <c r="AA28" s="172"/>
      <c r="AB28" s="1"/>
    </row>
    <row r="29" spans="2:28" ht="18" customHeight="1">
      <c r="B29" s="137">
        <v>10</v>
      </c>
      <c r="C29" s="207" t="s">
        <v>75</v>
      </c>
      <c r="D29" s="209" t="str">
        <f>IF(D30=""," ",IF(D30&gt;F30,"○",IF(D30&lt;F30,"×","△")))</f>
        <v>×</v>
      </c>
      <c r="E29" s="210"/>
      <c r="F29" s="211"/>
      <c r="G29" s="212" t="str">
        <f>IF(G30=""," ",IF(G30&gt;I30,"○",IF(G30&lt;I30,"×","△")))</f>
        <v>○</v>
      </c>
      <c r="H29" s="210"/>
      <c r="I29" s="213"/>
      <c r="J29" s="205" t="s">
        <v>93</v>
      </c>
      <c r="K29" s="196"/>
      <c r="L29" s="198"/>
      <c r="M29" s="212" t="str">
        <f>IF(M30=""," ",IF(M30&gt;O30,"○",IF(M30&lt;O30,"×","△")))</f>
        <v>×</v>
      </c>
      <c r="N29" s="210"/>
      <c r="O29" s="213"/>
      <c r="P29" s="214">
        <f>IF(D30&gt;F30,1,0)+IF(G30&gt;I30,1,0)+IF(M30&gt;O30,1,0)</f>
        <v>1</v>
      </c>
      <c r="Q29" s="201" t="s">
        <v>87</v>
      </c>
      <c r="R29" s="201">
        <f>IF(D30+F30&gt;0,IF(D30=F30,1,0),0)+IF(G30+I30&gt;0,IF(G30=I30,1,0),0)+IF(M30+O30&gt;0,IF(M30=O30,1,0),0)</f>
        <v>0</v>
      </c>
      <c r="S29" s="201" t="s">
        <v>87</v>
      </c>
      <c r="T29" s="203">
        <f>IF(D30&lt;F30,1,0)+IF(G30&lt;I30,1,0)+IF(M30&lt;O30,1,0)</f>
        <v>2</v>
      </c>
      <c r="U29" s="205">
        <f>P29*2+R29*1</f>
        <v>2</v>
      </c>
      <c r="V29" s="198"/>
      <c r="W29" s="57" t="s">
        <v>94</v>
      </c>
      <c r="X29" s="196">
        <f>D30+G30+M30</f>
        <v>16</v>
      </c>
      <c r="Y29" s="197"/>
      <c r="Z29" s="196">
        <v>3</v>
      </c>
      <c r="AA29" s="198"/>
      <c r="AB29" s="1"/>
    </row>
    <row r="30" spans="2:28" ht="18" customHeight="1">
      <c r="B30" s="138"/>
      <c r="C30" s="208"/>
      <c r="D30" s="58">
        <v>5</v>
      </c>
      <c r="E30" s="58" t="s">
        <v>87</v>
      </c>
      <c r="F30" s="59">
        <v>11</v>
      </c>
      <c r="G30" s="60">
        <v>9</v>
      </c>
      <c r="H30" s="60" t="s">
        <v>87</v>
      </c>
      <c r="I30" s="61">
        <v>8</v>
      </c>
      <c r="J30" s="206"/>
      <c r="K30" s="199"/>
      <c r="L30" s="200"/>
      <c r="M30" s="62">
        <v>2</v>
      </c>
      <c r="N30" s="58" t="s">
        <v>87</v>
      </c>
      <c r="O30" s="63">
        <v>11</v>
      </c>
      <c r="P30" s="215"/>
      <c r="Q30" s="202"/>
      <c r="R30" s="202"/>
      <c r="S30" s="202"/>
      <c r="T30" s="204"/>
      <c r="U30" s="206"/>
      <c r="V30" s="200"/>
      <c r="W30" s="62" t="s">
        <v>95</v>
      </c>
      <c r="X30" s="199">
        <f>F30+I30+O30</f>
        <v>30</v>
      </c>
      <c r="Y30" s="200"/>
      <c r="Z30" s="199"/>
      <c r="AA30" s="200"/>
      <c r="AB30" s="1"/>
    </row>
    <row r="31" spans="2:28" ht="18" customHeight="1">
      <c r="B31" s="137">
        <v>11</v>
      </c>
      <c r="C31" s="178" t="s">
        <v>40</v>
      </c>
      <c r="D31" s="180" t="str">
        <f>IF(D32=""," ",IF(D32&gt;F32,"○",IF(D32&lt;F32,"×","△")))</f>
        <v>×</v>
      </c>
      <c r="E31" s="181"/>
      <c r="F31" s="182"/>
      <c r="G31" s="183" t="str">
        <f>IF(G32=""," ",IF(G32&gt;I32,"○",IF(G32&lt;I32,"×","△")))</f>
        <v>○</v>
      </c>
      <c r="H31" s="181"/>
      <c r="I31" s="182"/>
      <c r="J31" s="183" t="str">
        <f>IF(J32=""," ",IF(J32&gt;L32,"○",IF(J32&lt;L32,"×","△")))</f>
        <v>○</v>
      </c>
      <c r="K31" s="181"/>
      <c r="L31" s="184"/>
      <c r="M31" s="176" t="s">
        <v>93</v>
      </c>
      <c r="N31" s="166"/>
      <c r="O31" s="167"/>
      <c r="P31" s="187">
        <f>IF(D32&gt;F32,1,0)+IF(G32&gt;I32,1,0)+IF(J32&gt;L32,1,0)</f>
        <v>2</v>
      </c>
      <c r="Q31" s="173" t="s">
        <v>87</v>
      </c>
      <c r="R31" s="173">
        <f>IF(D32+F32&gt;0,IF(D32=F32,1,0),0)+IF(G32+I32&gt;0,IF(G32=I32,1,0),0)+IF(J32+L32&gt;0,IF(J32=L32,1,0),0)</f>
        <v>0</v>
      </c>
      <c r="S31" s="173" t="s">
        <v>87</v>
      </c>
      <c r="T31" s="174">
        <f>IF(D32&lt;F32,1,0)+IF(G32&lt;I32,1,0)+IF(J32&lt;L32,1,0)</f>
        <v>1</v>
      </c>
      <c r="U31" s="176">
        <f>P31*2+R31*1</f>
        <v>4</v>
      </c>
      <c r="V31" s="168"/>
      <c r="W31" s="2" t="s">
        <v>94</v>
      </c>
      <c r="X31" s="166">
        <f>D32+G32+J32</f>
        <v>29</v>
      </c>
      <c r="Y31" s="167"/>
      <c r="Z31" s="166">
        <v>2</v>
      </c>
      <c r="AA31" s="168"/>
      <c r="AB31" s="1"/>
    </row>
    <row r="32" spans="2:28" ht="18" customHeight="1">
      <c r="B32" s="138"/>
      <c r="C32" s="179"/>
      <c r="D32" s="44">
        <f>O26</f>
        <v>8</v>
      </c>
      <c r="E32" s="44" t="s">
        <v>87</v>
      </c>
      <c r="F32" s="45">
        <f>M26</f>
        <v>10</v>
      </c>
      <c r="G32" s="44">
        <f>O28</f>
        <v>10</v>
      </c>
      <c r="H32" s="44" t="s">
        <v>87</v>
      </c>
      <c r="I32" s="45">
        <f>M28</f>
        <v>7</v>
      </c>
      <c r="J32" s="44">
        <f>O30</f>
        <v>11</v>
      </c>
      <c r="K32" s="44" t="s">
        <v>87</v>
      </c>
      <c r="L32" s="45">
        <f>M30</f>
        <v>2</v>
      </c>
      <c r="M32" s="185"/>
      <c r="N32" s="171"/>
      <c r="O32" s="186"/>
      <c r="P32" s="177"/>
      <c r="Q32" s="169"/>
      <c r="R32" s="169"/>
      <c r="S32" s="169"/>
      <c r="T32" s="175"/>
      <c r="U32" s="177"/>
      <c r="V32" s="170"/>
      <c r="W32" s="43" t="s">
        <v>95</v>
      </c>
      <c r="X32" s="171">
        <f>F32+I32+L32</f>
        <v>19</v>
      </c>
      <c r="Y32" s="172"/>
      <c r="Z32" s="169"/>
      <c r="AA32" s="170"/>
      <c r="AB32" s="1"/>
    </row>
    <row r="33" spans="2:28" ht="18" customHeight="1">
      <c r="B33" s="2"/>
      <c r="C33" s="1"/>
      <c r="D33" s="29"/>
      <c r="E33" s="29"/>
      <c r="F33" s="29"/>
      <c r="G33" s="29"/>
      <c r="H33" s="29"/>
      <c r="I33" s="29"/>
      <c r="J33" s="29"/>
      <c r="K33" s="29"/>
      <c r="L33" s="29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1"/>
    </row>
    <row r="34" spans="2:28" ht="18" customHeight="1">
      <c r="B34" s="2"/>
      <c r="C34" s="1"/>
      <c r="D34" s="29"/>
      <c r="E34" s="29"/>
      <c r="F34" s="29"/>
      <c r="G34" s="29"/>
      <c r="H34" s="29"/>
      <c r="I34" s="29"/>
      <c r="J34" s="29"/>
      <c r="K34" s="29"/>
      <c r="L34" s="29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1"/>
    </row>
    <row r="35" spans="2:28" ht="18" customHeight="1">
      <c r="B35" s="194" t="s">
        <v>98</v>
      </c>
      <c r="C35" s="195"/>
      <c r="D35" s="190">
        <f>+B36</f>
        <v>12</v>
      </c>
      <c r="E35" s="191"/>
      <c r="F35" s="189"/>
      <c r="G35" s="190">
        <f>+B38</f>
        <v>13</v>
      </c>
      <c r="H35" s="191"/>
      <c r="I35" s="189"/>
      <c r="J35" s="190">
        <f>+B40</f>
        <v>14</v>
      </c>
      <c r="K35" s="191"/>
      <c r="L35" s="189"/>
      <c r="M35" s="190">
        <f>+B42</f>
        <v>15</v>
      </c>
      <c r="N35" s="191"/>
      <c r="O35" s="189"/>
      <c r="P35" s="41" t="s">
        <v>86</v>
      </c>
      <c r="Q35" s="41" t="s">
        <v>87</v>
      </c>
      <c r="R35" s="41" t="s">
        <v>88</v>
      </c>
      <c r="S35" s="41" t="s">
        <v>87</v>
      </c>
      <c r="T35" s="42" t="s">
        <v>89</v>
      </c>
      <c r="U35" s="188" t="s">
        <v>90</v>
      </c>
      <c r="V35" s="189"/>
      <c r="W35" s="190" t="s">
        <v>91</v>
      </c>
      <c r="X35" s="191"/>
      <c r="Y35" s="189"/>
      <c r="Z35" s="190" t="s">
        <v>92</v>
      </c>
      <c r="AA35" s="189"/>
      <c r="AB35" s="1"/>
    </row>
    <row r="36" spans="2:28" ht="18" customHeight="1">
      <c r="B36" s="192">
        <v>12</v>
      </c>
      <c r="C36" s="193" t="s">
        <v>36</v>
      </c>
      <c r="D36" s="176" t="s">
        <v>93</v>
      </c>
      <c r="E36" s="166"/>
      <c r="F36" s="168"/>
      <c r="G36" s="183" t="str">
        <f>IF(G37=""," ",IF(G37&gt;I37,"○",IF(G37&lt;I37,"×","△")))</f>
        <v>×</v>
      </c>
      <c r="H36" s="181"/>
      <c r="I36" s="182"/>
      <c r="J36" s="183" t="str">
        <f>IF(J37=""," ",IF(J37&gt;L37,"○",IF(J37&lt;L37,"×","△")))</f>
        <v>○</v>
      </c>
      <c r="K36" s="181"/>
      <c r="L36" s="182"/>
      <c r="M36" s="183" t="str">
        <f>IF(M37=""," ",IF(M37&gt;O37,"○",IF(M37&lt;O37,"×","△")))</f>
        <v>○</v>
      </c>
      <c r="N36" s="181"/>
      <c r="O36" s="184"/>
      <c r="P36" s="176">
        <f>IF(G37&gt;I37,1,0)+IF(J37&gt;L37,1,0)+IF(M37&gt;O37,1,0)</f>
        <v>2</v>
      </c>
      <c r="Q36" s="166" t="s">
        <v>87</v>
      </c>
      <c r="R36" s="166">
        <f>IF(G37+I37&gt;0,IF(G37=I37,1,0),0)+IF(J37+L37&gt;0,IF(J37=L37,1,0),0)+IF(M37+O37&gt;0,IF(M37=O37,1,0),0)</f>
        <v>0</v>
      </c>
      <c r="S36" s="166" t="s">
        <v>87</v>
      </c>
      <c r="T36" s="167">
        <f>IF(G37&lt;I37,1,0)+IF(J37&lt;L37,1,0)+IF(M37&lt;O37,1,0)</f>
        <v>1</v>
      </c>
      <c r="U36" s="176">
        <f>P36*2+R36*1</f>
        <v>4</v>
      </c>
      <c r="V36" s="168"/>
      <c r="W36" s="2" t="s">
        <v>94</v>
      </c>
      <c r="X36" s="166">
        <f>G37+J37+M37</f>
        <v>17</v>
      </c>
      <c r="Y36" s="167"/>
      <c r="Z36" s="166">
        <v>2</v>
      </c>
      <c r="AA36" s="168"/>
      <c r="AB36" s="1"/>
    </row>
    <row r="37" spans="2:28" ht="18" customHeight="1">
      <c r="B37" s="138"/>
      <c r="C37" s="179"/>
      <c r="D37" s="185"/>
      <c r="E37" s="171"/>
      <c r="F37" s="172"/>
      <c r="G37" s="44">
        <v>2</v>
      </c>
      <c r="H37" s="44"/>
      <c r="I37" s="45">
        <v>10</v>
      </c>
      <c r="J37" s="44">
        <v>8</v>
      </c>
      <c r="K37" s="44" t="s">
        <v>87</v>
      </c>
      <c r="L37" s="45">
        <v>6</v>
      </c>
      <c r="M37" s="44">
        <v>7</v>
      </c>
      <c r="N37" s="44" t="s">
        <v>87</v>
      </c>
      <c r="O37" s="45">
        <v>5</v>
      </c>
      <c r="P37" s="177"/>
      <c r="Q37" s="169"/>
      <c r="R37" s="169"/>
      <c r="S37" s="169"/>
      <c r="T37" s="175"/>
      <c r="U37" s="185"/>
      <c r="V37" s="172"/>
      <c r="W37" s="43" t="s">
        <v>95</v>
      </c>
      <c r="X37" s="171">
        <f>I37+L37+O37</f>
        <v>21</v>
      </c>
      <c r="Y37" s="172"/>
      <c r="Z37" s="171"/>
      <c r="AA37" s="172"/>
      <c r="AB37" s="1"/>
    </row>
    <row r="38" spans="2:28" ht="18" customHeight="1">
      <c r="B38" s="137">
        <v>13</v>
      </c>
      <c r="C38" s="178" t="s">
        <v>27</v>
      </c>
      <c r="D38" s="180" t="str">
        <f>IF(D39=""," ",IF(D39&gt;F39,"○",IF(D39&lt;F39,"×","△")))</f>
        <v>○</v>
      </c>
      <c r="E38" s="181"/>
      <c r="F38" s="184"/>
      <c r="G38" s="176" t="s">
        <v>93</v>
      </c>
      <c r="H38" s="166"/>
      <c r="I38" s="168"/>
      <c r="J38" s="183" t="str">
        <f>IF(J39=""," ",IF(J39&gt;L39,"○",IF(J39&lt;L39,"×","△")))</f>
        <v>○</v>
      </c>
      <c r="K38" s="181"/>
      <c r="L38" s="182"/>
      <c r="M38" s="183" t="str">
        <f>IF(M39=""," ",IF(M39&gt;O39,"○",IF(M39&lt;O39,"×","△")))</f>
        <v>○</v>
      </c>
      <c r="N38" s="181"/>
      <c r="O38" s="182"/>
      <c r="P38" s="173">
        <f>IF(D39&gt;F39,1,0)+IF(J39&gt;L39,1,0)+IF(M39&gt;O39,1,0)</f>
        <v>3</v>
      </c>
      <c r="Q38" s="173" t="s">
        <v>87</v>
      </c>
      <c r="R38" s="173">
        <f>IF(D39+F39&gt;0,IF(D39=F39,1,0),0)+IF(J39+L39&gt;0,IF(J39=L39,1,0),0)+IF(M39+O39&gt;0,IF(M39=O39,1,0),0)</f>
        <v>0</v>
      </c>
      <c r="S38" s="173" t="s">
        <v>87</v>
      </c>
      <c r="T38" s="174">
        <f>IF(D39&lt;F39,1,0)+IF(J39&lt;L39,1,0)+IF(M39&lt;O39,1,0)</f>
        <v>0</v>
      </c>
      <c r="U38" s="176">
        <f>P38*2+R38*1</f>
        <v>6</v>
      </c>
      <c r="V38" s="168"/>
      <c r="W38" s="2" t="s">
        <v>94</v>
      </c>
      <c r="X38" s="166">
        <f>D39+J39+M39</f>
        <v>29</v>
      </c>
      <c r="Y38" s="167"/>
      <c r="Z38" s="166">
        <v>1</v>
      </c>
      <c r="AA38" s="168"/>
      <c r="AB38" s="1"/>
    </row>
    <row r="39" spans="2:28" ht="18" customHeight="1">
      <c r="B39" s="138"/>
      <c r="C39" s="179"/>
      <c r="D39" s="29">
        <v>10</v>
      </c>
      <c r="E39" s="29"/>
      <c r="F39" s="46">
        <v>2</v>
      </c>
      <c r="G39" s="185"/>
      <c r="H39" s="171"/>
      <c r="I39" s="172"/>
      <c r="J39" s="44">
        <v>11</v>
      </c>
      <c r="K39" s="44" t="s">
        <v>87</v>
      </c>
      <c r="L39" s="45">
        <v>4</v>
      </c>
      <c r="M39" s="44">
        <v>8</v>
      </c>
      <c r="N39" s="44" t="s">
        <v>87</v>
      </c>
      <c r="O39" s="45">
        <v>3</v>
      </c>
      <c r="P39" s="169"/>
      <c r="Q39" s="169"/>
      <c r="R39" s="169"/>
      <c r="S39" s="169"/>
      <c r="T39" s="175"/>
      <c r="U39" s="185"/>
      <c r="V39" s="172"/>
      <c r="W39" s="43" t="s">
        <v>95</v>
      </c>
      <c r="X39" s="171">
        <f>F39+L39+O39</f>
        <v>9</v>
      </c>
      <c r="Y39" s="172"/>
      <c r="Z39" s="171"/>
      <c r="AA39" s="172"/>
      <c r="AB39" s="1"/>
    </row>
    <row r="40" spans="2:28" ht="18" customHeight="1">
      <c r="B40" s="137">
        <v>14</v>
      </c>
      <c r="C40" s="178" t="s">
        <v>56</v>
      </c>
      <c r="D40" s="180" t="str">
        <f>IF(D41=""," ",IF(D41&gt;F41,"○",IF(D41&lt;F41,"×","△")))</f>
        <v>×</v>
      </c>
      <c r="E40" s="181"/>
      <c r="F40" s="182"/>
      <c r="G40" s="183" t="str">
        <f>IF(G41=""," ",IF(G41&gt;I41,"○",IF(G41&lt;I41,"×","△")))</f>
        <v>×</v>
      </c>
      <c r="H40" s="181"/>
      <c r="I40" s="184"/>
      <c r="J40" s="176" t="s">
        <v>93</v>
      </c>
      <c r="K40" s="166"/>
      <c r="L40" s="168"/>
      <c r="M40" s="183" t="str">
        <f>IF(M41=""," ",IF(M41&gt;O41,"○",IF(M41&lt;O41,"×","△")))</f>
        <v>○</v>
      </c>
      <c r="N40" s="181"/>
      <c r="O40" s="184"/>
      <c r="P40" s="187">
        <f>IF(D41&gt;F41,1,0)+IF(G41&gt;I41,1,0)+IF(M41&gt;O41,1,0)</f>
        <v>1</v>
      </c>
      <c r="Q40" s="173" t="s">
        <v>87</v>
      </c>
      <c r="R40" s="173">
        <f>IF(D41+F41&gt;0,IF(D41=F41,1,0),0)+IF(G41+I41&gt;0,IF(G41=I41,1,0),0)+IF(M41+O41&gt;0,IF(M41=O41,1,0),0)</f>
        <v>0</v>
      </c>
      <c r="S40" s="173" t="s">
        <v>87</v>
      </c>
      <c r="T40" s="174">
        <f>IF(D41&lt;F41,1,0)+IF(G41&lt;I41,1,0)+IF(M41&lt;O41,1,0)</f>
        <v>2</v>
      </c>
      <c r="U40" s="176">
        <f>P40*2+R40*1</f>
        <v>2</v>
      </c>
      <c r="V40" s="168"/>
      <c r="W40" s="2" t="s">
        <v>94</v>
      </c>
      <c r="X40" s="166">
        <f>D41+G41+M41</f>
        <v>18</v>
      </c>
      <c r="Y40" s="167"/>
      <c r="Z40" s="166">
        <v>3</v>
      </c>
      <c r="AA40" s="168"/>
      <c r="AB40" s="1"/>
    </row>
    <row r="41" spans="2:28" ht="18" customHeight="1">
      <c r="B41" s="138"/>
      <c r="C41" s="179"/>
      <c r="D41" s="44">
        <f>L37</f>
        <v>6</v>
      </c>
      <c r="E41" s="44" t="s">
        <v>87</v>
      </c>
      <c r="F41" s="45">
        <f>J37</f>
        <v>8</v>
      </c>
      <c r="G41" s="29">
        <f>L39</f>
        <v>4</v>
      </c>
      <c r="H41" s="29" t="s">
        <v>87</v>
      </c>
      <c r="I41" s="46">
        <f>J39</f>
        <v>11</v>
      </c>
      <c r="J41" s="185"/>
      <c r="K41" s="171"/>
      <c r="L41" s="172"/>
      <c r="M41" s="43">
        <v>8</v>
      </c>
      <c r="N41" s="44" t="s">
        <v>87</v>
      </c>
      <c r="O41" s="56">
        <v>4</v>
      </c>
      <c r="P41" s="177"/>
      <c r="Q41" s="169"/>
      <c r="R41" s="169"/>
      <c r="S41" s="169"/>
      <c r="T41" s="175"/>
      <c r="U41" s="185"/>
      <c r="V41" s="172"/>
      <c r="W41" s="43" t="s">
        <v>95</v>
      </c>
      <c r="X41" s="171">
        <f>F41+I41+O41</f>
        <v>23</v>
      </c>
      <c r="Y41" s="172"/>
      <c r="Z41" s="171"/>
      <c r="AA41" s="172"/>
      <c r="AB41" s="1"/>
    </row>
    <row r="42" spans="2:28" ht="18" customHeight="1">
      <c r="B42" s="137">
        <v>15</v>
      </c>
      <c r="C42" s="178" t="s">
        <v>71</v>
      </c>
      <c r="D42" s="180" t="str">
        <f>IF(D43=""," ",IF(D43&gt;F43,"○",IF(D43&lt;F43,"×","△")))</f>
        <v>×</v>
      </c>
      <c r="E42" s="181"/>
      <c r="F42" s="182"/>
      <c r="G42" s="183" t="str">
        <f>IF(G43=""," ",IF(G43&gt;I43,"○",IF(G43&lt;I43,"×","△")))</f>
        <v>×</v>
      </c>
      <c r="H42" s="181"/>
      <c r="I42" s="182"/>
      <c r="J42" s="183" t="str">
        <f>IF(J43=""," ",IF(J43&gt;L43,"○",IF(J43&lt;L43,"×","△")))</f>
        <v>×</v>
      </c>
      <c r="K42" s="181"/>
      <c r="L42" s="184"/>
      <c r="M42" s="176" t="s">
        <v>93</v>
      </c>
      <c r="N42" s="166"/>
      <c r="O42" s="167"/>
      <c r="P42" s="187">
        <f>IF(D43&gt;F43,1,0)+IF(G43&gt;I43,1,0)+IF(J43&gt;L43,1,0)</f>
        <v>0</v>
      </c>
      <c r="Q42" s="173" t="s">
        <v>87</v>
      </c>
      <c r="R42" s="173">
        <f>IF(D43+F43&gt;0,IF(D43=F43,1,0),0)+IF(G43+I43&gt;0,IF(G43=I43,1,0),0)+IF(J43+L43&gt;0,IF(J43=L43,1,0),0)</f>
        <v>0</v>
      </c>
      <c r="S42" s="173" t="s">
        <v>87</v>
      </c>
      <c r="T42" s="174">
        <f>IF(D43&lt;F43,1,0)+IF(G43&lt;I43,1,0)+IF(J43&lt;L43,1,0)</f>
        <v>3</v>
      </c>
      <c r="U42" s="176">
        <f>P42*2+R42*1</f>
        <v>0</v>
      </c>
      <c r="V42" s="168"/>
      <c r="W42" s="2" t="s">
        <v>94</v>
      </c>
      <c r="X42" s="166">
        <f>D43+G43+J43</f>
        <v>12</v>
      </c>
      <c r="Y42" s="167"/>
      <c r="Z42" s="166">
        <v>4</v>
      </c>
      <c r="AA42" s="168"/>
      <c r="AB42" s="1"/>
    </row>
    <row r="43" spans="2:28" ht="18" customHeight="1">
      <c r="B43" s="138"/>
      <c r="C43" s="179"/>
      <c r="D43" s="44">
        <f>O37</f>
        <v>5</v>
      </c>
      <c r="E43" s="44" t="s">
        <v>87</v>
      </c>
      <c r="F43" s="45">
        <f>M37</f>
        <v>7</v>
      </c>
      <c r="G43" s="44">
        <f>O39</f>
        <v>3</v>
      </c>
      <c r="H43" s="44" t="s">
        <v>87</v>
      </c>
      <c r="I43" s="45">
        <f>M39</f>
        <v>8</v>
      </c>
      <c r="J43" s="44">
        <f>O41</f>
        <v>4</v>
      </c>
      <c r="K43" s="44" t="s">
        <v>87</v>
      </c>
      <c r="L43" s="45">
        <f>M41</f>
        <v>8</v>
      </c>
      <c r="M43" s="185"/>
      <c r="N43" s="171"/>
      <c r="O43" s="186"/>
      <c r="P43" s="177"/>
      <c r="Q43" s="169"/>
      <c r="R43" s="169"/>
      <c r="S43" s="169"/>
      <c r="T43" s="175"/>
      <c r="U43" s="177"/>
      <c r="V43" s="170"/>
      <c r="W43" s="43" t="s">
        <v>95</v>
      </c>
      <c r="X43" s="171">
        <f>F43+I43+L43</f>
        <v>23</v>
      </c>
      <c r="Y43" s="172"/>
      <c r="Z43" s="169"/>
      <c r="AA43" s="170"/>
      <c r="AB43" s="1"/>
    </row>
    <row r="44" spans="2:28" ht="18" customHeight="1">
      <c r="B44" s="2"/>
      <c r="C44" s="1"/>
      <c r="D44" s="29"/>
      <c r="E44" s="29"/>
      <c r="F44" s="29"/>
      <c r="G44" s="29"/>
      <c r="H44" s="29"/>
      <c r="I44" s="29"/>
      <c r="J44" s="29"/>
      <c r="K44" s="29"/>
      <c r="L44" s="29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1"/>
    </row>
    <row r="45" spans="2:28" ht="18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2:28" ht="18" customHeight="1">
      <c r="B46" s="194" t="s">
        <v>99</v>
      </c>
      <c r="C46" s="195"/>
      <c r="D46" s="190">
        <f>+B47</f>
        <v>16</v>
      </c>
      <c r="E46" s="191"/>
      <c r="F46" s="189"/>
      <c r="G46" s="190">
        <f>+B49</f>
        <v>17</v>
      </c>
      <c r="H46" s="191"/>
      <c r="I46" s="189"/>
      <c r="J46" s="190">
        <f>+B51</f>
        <v>18</v>
      </c>
      <c r="K46" s="191"/>
      <c r="L46" s="189"/>
      <c r="M46" s="41" t="s">
        <v>86</v>
      </c>
      <c r="N46" s="41" t="s">
        <v>87</v>
      </c>
      <c r="O46" s="41" t="s">
        <v>88</v>
      </c>
      <c r="P46" s="41" t="s">
        <v>87</v>
      </c>
      <c r="Q46" s="42" t="s">
        <v>89</v>
      </c>
      <c r="R46" s="188" t="s">
        <v>90</v>
      </c>
      <c r="S46" s="189"/>
      <c r="T46" s="190" t="s">
        <v>91</v>
      </c>
      <c r="U46" s="191"/>
      <c r="V46" s="189"/>
      <c r="W46" s="190" t="s">
        <v>92</v>
      </c>
      <c r="X46" s="189"/>
      <c r="Y46" s="1"/>
      <c r="Z46" s="1"/>
      <c r="AA46" s="1"/>
      <c r="AB46" s="1"/>
    </row>
    <row r="47" spans="2:28" ht="18" customHeight="1">
      <c r="B47" s="192">
        <v>16</v>
      </c>
      <c r="C47" s="193" t="s">
        <v>8</v>
      </c>
      <c r="D47" s="176" t="s">
        <v>93</v>
      </c>
      <c r="E47" s="166"/>
      <c r="F47" s="168"/>
      <c r="G47" s="183" t="str">
        <f>IF(G48=""," ",IF(G48&gt;I48,"○",IF(G48&lt;I48,"×","△")))</f>
        <v>○</v>
      </c>
      <c r="H47" s="181"/>
      <c r="I47" s="182"/>
      <c r="J47" s="183" t="str">
        <f>IF(J48=""," ",IF(J48&gt;L48,"○",IF(J48&lt;L48,"×","△")))</f>
        <v>○</v>
      </c>
      <c r="K47" s="181"/>
      <c r="L47" s="184"/>
      <c r="M47" s="176">
        <f>IF(G48&gt;I48,1,0)+IF(J48&gt;L48,1,0)</f>
        <v>2</v>
      </c>
      <c r="N47" s="166" t="s">
        <v>87</v>
      </c>
      <c r="O47" s="166">
        <f>IF(G48+I48&gt;0,IF(G48=I48,1,0),0)+IF(J48+L48&gt;0,IF(J48=L48,1,0),0)</f>
        <v>0</v>
      </c>
      <c r="P47" s="166" t="s">
        <v>87</v>
      </c>
      <c r="Q47" s="167">
        <f>IF(G48&lt;I48,1,0)+IF(J48&lt;L48,1,0)</f>
        <v>0</v>
      </c>
      <c r="R47" s="176">
        <f>M47*2+O47*1</f>
        <v>4</v>
      </c>
      <c r="S47" s="168"/>
      <c r="T47" s="2" t="s">
        <v>94</v>
      </c>
      <c r="U47" s="166">
        <f>G48+J48</f>
        <v>21</v>
      </c>
      <c r="V47" s="167"/>
      <c r="W47" s="166">
        <v>1</v>
      </c>
      <c r="X47" s="168"/>
      <c r="Y47" s="1"/>
      <c r="Z47" s="1"/>
      <c r="AA47" s="1"/>
      <c r="AB47" s="1"/>
    </row>
    <row r="48" spans="2:28" ht="18" customHeight="1">
      <c r="B48" s="138"/>
      <c r="C48" s="179"/>
      <c r="D48" s="185"/>
      <c r="E48" s="171"/>
      <c r="F48" s="172"/>
      <c r="G48" s="44">
        <v>11</v>
      </c>
      <c r="H48" s="44" t="s">
        <v>87</v>
      </c>
      <c r="I48" s="45">
        <v>1</v>
      </c>
      <c r="J48" s="44">
        <v>10</v>
      </c>
      <c r="K48" s="44" t="s">
        <v>87</v>
      </c>
      <c r="L48" s="45">
        <v>3</v>
      </c>
      <c r="M48" s="177"/>
      <c r="N48" s="169"/>
      <c r="O48" s="169"/>
      <c r="P48" s="169"/>
      <c r="Q48" s="175"/>
      <c r="R48" s="185"/>
      <c r="S48" s="172"/>
      <c r="T48" s="43" t="s">
        <v>95</v>
      </c>
      <c r="U48" s="171">
        <f>I48+L48</f>
        <v>4</v>
      </c>
      <c r="V48" s="172"/>
      <c r="W48" s="171"/>
      <c r="X48" s="172"/>
      <c r="Y48" s="1"/>
      <c r="Z48" s="1"/>
      <c r="AA48" s="1"/>
      <c r="AB48" s="1"/>
    </row>
    <row r="49" spans="2:28" ht="18" customHeight="1">
      <c r="B49" s="137">
        <v>17</v>
      </c>
      <c r="C49" s="178" t="s">
        <v>73</v>
      </c>
      <c r="D49" s="180" t="str">
        <f>IF(D50=""," ",IF(D50&gt;F50,"○",IF(D50&lt;F50,"×","△")))</f>
        <v>×</v>
      </c>
      <c r="E49" s="181"/>
      <c r="F49" s="184"/>
      <c r="G49" s="176" t="s">
        <v>93</v>
      </c>
      <c r="H49" s="166"/>
      <c r="I49" s="168"/>
      <c r="J49" s="183" t="str">
        <f>IF(J50=""," ",IF(J50&gt;L50,"○",IF(J50&lt;L50,"×","△")))</f>
        <v>×</v>
      </c>
      <c r="K49" s="181"/>
      <c r="L49" s="184"/>
      <c r="M49" s="187">
        <f>IF(D50&gt;F50,1,0)+IF(J50&gt;L50,1,0)</f>
        <v>0</v>
      </c>
      <c r="N49" s="173" t="s">
        <v>87</v>
      </c>
      <c r="O49" s="173">
        <f>IF(D50+F50&gt;0,IF(D50=F50,1,0),0)+IF(J50+L50&gt;0,IF(J50=L50,1,0),0)</f>
        <v>0</v>
      </c>
      <c r="P49" s="173" t="s">
        <v>87</v>
      </c>
      <c r="Q49" s="174">
        <f>IF(D50&lt;F50,1,0)+IF(J50&lt;L50,1,0)</f>
        <v>2</v>
      </c>
      <c r="R49" s="176">
        <f>M49*2+O49*1</f>
        <v>0</v>
      </c>
      <c r="S49" s="168"/>
      <c r="T49" s="2" t="s">
        <v>94</v>
      </c>
      <c r="U49" s="166">
        <f>D50+J50</f>
        <v>8</v>
      </c>
      <c r="V49" s="167"/>
      <c r="W49" s="166">
        <v>3</v>
      </c>
      <c r="X49" s="168"/>
      <c r="Y49" s="1"/>
      <c r="Z49" s="1"/>
      <c r="AA49" s="1"/>
      <c r="AB49" s="1"/>
    </row>
    <row r="50" spans="2:28" ht="18" customHeight="1">
      <c r="B50" s="138"/>
      <c r="C50" s="179"/>
      <c r="D50" s="44">
        <f>I48</f>
        <v>1</v>
      </c>
      <c r="E50" s="44" t="s">
        <v>87</v>
      </c>
      <c r="F50" s="45">
        <f>G48</f>
        <v>11</v>
      </c>
      <c r="G50" s="185"/>
      <c r="H50" s="171"/>
      <c r="I50" s="172"/>
      <c r="J50" s="44">
        <v>7</v>
      </c>
      <c r="K50" s="44" t="s">
        <v>87</v>
      </c>
      <c r="L50" s="45">
        <v>10</v>
      </c>
      <c r="M50" s="177"/>
      <c r="N50" s="169"/>
      <c r="O50" s="169"/>
      <c r="P50" s="169"/>
      <c r="Q50" s="175"/>
      <c r="R50" s="185"/>
      <c r="S50" s="172"/>
      <c r="T50" s="43" t="s">
        <v>95</v>
      </c>
      <c r="U50" s="171">
        <f>F50+L50</f>
        <v>21</v>
      </c>
      <c r="V50" s="172"/>
      <c r="W50" s="171"/>
      <c r="X50" s="172"/>
      <c r="Y50" s="1"/>
      <c r="Z50" s="1"/>
      <c r="AA50" s="1"/>
      <c r="AB50" s="1"/>
    </row>
    <row r="51" spans="2:28" ht="18" customHeight="1">
      <c r="B51" s="137">
        <v>18</v>
      </c>
      <c r="C51" s="178" t="s">
        <v>6</v>
      </c>
      <c r="D51" s="180" t="str">
        <f>IF(D52=""," ",IF(D52&gt;F52,"○",IF(D52&lt;F52,"×","△")))</f>
        <v>×</v>
      </c>
      <c r="E51" s="181"/>
      <c r="F51" s="182"/>
      <c r="G51" s="183" t="str">
        <f>IF(G52=""," ",IF(G52&gt;I52,"○",IF(G52&lt;I52,"×","△")))</f>
        <v>○</v>
      </c>
      <c r="H51" s="181"/>
      <c r="I51" s="184"/>
      <c r="J51" s="176" t="s">
        <v>93</v>
      </c>
      <c r="K51" s="166"/>
      <c r="L51" s="167"/>
      <c r="M51" s="187">
        <f>IF(D52&gt;F52,1,0)+IF(G52&gt;I52,1,0)</f>
        <v>1</v>
      </c>
      <c r="N51" s="173" t="s">
        <v>87</v>
      </c>
      <c r="O51" s="173">
        <f>IF(D52+F52&gt;0,IF(D52=F52,1,0),0)+IF(G52+I52&gt;0,IF(G52=I52,1,0),0)</f>
        <v>0</v>
      </c>
      <c r="P51" s="173" t="s">
        <v>87</v>
      </c>
      <c r="Q51" s="174">
        <f>IF(D52&lt;F52,1,0)+IF(G52&lt;I52,1,0)</f>
        <v>1</v>
      </c>
      <c r="R51" s="176">
        <f>M51*2+O51*1</f>
        <v>2</v>
      </c>
      <c r="S51" s="168"/>
      <c r="T51" s="2" t="s">
        <v>94</v>
      </c>
      <c r="U51" s="166">
        <f>D52+G52</f>
        <v>13</v>
      </c>
      <c r="V51" s="167"/>
      <c r="W51" s="166">
        <v>2</v>
      </c>
      <c r="X51" s="168"/>
      <c r="Y51" s="1"/>
      <c r="Z51" s="1"/>
      <c r="AA51" s="1"/>
      <c r="AB51" s="1"/>
    </row>
    <row r="52" spans="2:28" ht="18" customHeight="1">
      <c r="B52" s="138"/>
      <c r="C52" s="179"/>
      <c r="D52" s="44">
        <f>L48</f>
        <v>3</v>
      </c>
      <c r="E52" s="44" t="s">
        <v>87</v>
      </c>
      <c r="F52" s="45">
        <f>J48</f>
        <v>10</v>
      </c>
      <c r="G52" s="44">
        <f>L50</f>
        <v>10</v>
      </c>
      <c r="H52" s="44" t="s">
        <v>87</v>
      </c>
      <c r="I52" s="45">
        <f>J50</f>
        <v>7</v>
      </c>
      <c r="J52" s="185"/>
      <c r="K52" s="171"/>
      <c r="L52" s="186"/>
      <c r="M52" s="177"/>
      <c r="N52" s="169"/>
      <c r="O52" s="169"/>
      <c r="P52" s="169"/>
      <c r="Q52" s="175"/>
      <c r="R52" s="177"/>
      <c r="S52" s="170"/>
      <c r="T52" s="43" t="s">
        <v>95</v>
      </c>
      <c r="U52" s="171">
        <f>F52+I52</f>
        <v>17</v>
      </c>
      <c r="V52" s="172"/>
      <c r="W52" s="169"/>
      <c r="X52" s="170"/>
      <c r="Y52" s="1"/>
      <c r="Z52" s="1"/>
      <c r="AA52" s="1"/>
      <c r="AB52" s="1"/>
    </row>
    <row r="53" spans="2:28" ht="18" customHeight="1">
      <c r="B53" s="2"/>
      <c r="C53" s="1"/>
      <c r="D53" s="29"/>
      <c r="E53" s="29"/>
      <c r="F53" s="29"/>
      <c r="G53" s="29"/>
      <c r="H53" s="29"/>
      <c r="I53" s="29"/>
      <c r="J53" s="29"/>
      <c r="K53" s="29"/>
      <c r="L53" s="29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1"/>
    </row>
    <row r="54" spans="2:28" ht="18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2:28" ht="18" customHeight="1">
      <c r="B55" s="194" t="s">
        <v>100</v>
      </c>
      <c r="C55" s="195"/>
      <c r="D55" s="190">
        <f>+B56</f>
        <v>19</v>
      </c>
      <c r="E55" s="191"/>
      <c r="F55" s="189"/>
      <c r="G55" s="190">
        <f>+B58</f>
        <v>20</v>
      </c>
      <c r="H55" s="191"/>
      <c r="I55" s="189"/>
      <c r="J55" s="190">
        <f>+B60</f>
        <v>21</v>
      </c>
      <c r="K55" s="191"/>
      <c r="L55" s="189"/>
      <c r="M55" s="190">
        <f>+B62</f>
        <v>22</v>
      </c>
      <c r="N55" s="191"/>
      <c r="O55" s="189"/>
      <c r="P55" s="41" t="s">
        <v>86</v>
      </c>
      <c r="Q55" s="41" t="s">
        <v>87</v>
      </c>
      <c r="R55" s="41" t="s">
        <v>88</v>
      </c>
      <c r="S55" s="41" t="s">
        <v>87</v>
      </c>
      <c r="T55" s="42" t="s">
        <v>89</v>
      </c>
      <c r="U55" s="188" t="s">
        <v>90</v>
      </c>
      <c r="V55" s="189"/>
      <c r="W55" s="190" t="s">
        <v>91</v>
      </c>
      <c r="X55" s="191"/>
      <c r="Y55" s="189"/>
      <c r="Z55" s="190" t="s">
        <v>92</v>
      </c>
      <c r="AA55" s="189"/>
      <c r="AB55" s="1"/>
    </row>
    <row r="56" spans="2:28" ht="18" customHeight="1">
      <c r="B56" s="192">
        <v>19</v>
      </c>
      <c r="C56" s="193" t="s">
        <v>83</v>
      </c>
      <c r="D56" s="176" t="s">
        <v>93</v>
      </c>
      <c r="E56" s="166"/>
      <c r="F56" s="168"/>
      <c r="G56" s="183" t="str">
        <f>IF(G57=""," ",IF(G57&gt;I57,"○",IF(G57&lt;I57,"×","△")))</f>
        <v>○</v>
      </c>
      <c r="H56" s="181"/>
      <c r="I56" s="182"/>
      <c r="J56" s="183" t="str">
        <f>IF(J57=""," ",IF(J57&gt;L57,"○",IF(J57&lt;L57,"×","△")))</f>
        <v>×</v>
      </c>
      <c r="K56" s="181"/>
      <c r="L56" s="182"/>
      <c r="M56" s="183" t="str">
        <f>IF(M57=""," ",IF(M57&gt;O57,"○",IF(M57&lt;O57,"×","△")))</f>
        <v>×</v>
      </c>
      <c r="N56" s="181"/>
      <c r="O56" s="184"/>
      <c r="P56" s="176">
        <f>IF(G57&gt;I57,1,0)+IF(J57&gt;L57,1,0)+IF(M57&gt;O57,1,0)</f>
        <v>1</v>
      </c>
      <c r="Q56" s="166" t="s">
        <v>87</v>
      </c>
      <c r="R56" s="166">
        <f>IF(G57+I57&gt;0,IF(G57=I57,1,0),0)+IF(J57+L57&gt;0,IF(J57=L57,1,0),0)+IF(M57+O57&gt;0,IF(M57=O57,1,0),0)</f>
        <v>0</v>
      </c>
      <c r="S56" s="166" t="s">
        <v>87</v>
      </c>
      <c r="T56" s="167">
        <f>IF(G57&lt;I57,1,0)+IF(J57&lt;L57,1,0)+IF(M57&lt;O57,1,0)</f>
        <v>2</v>
      </c>
      <c r="U56" s="176">
        <f>P56*2+R56*1</f>
        <v>2</v>
      </c>
      <c r="V56" s="168"/>
      <c r="W56" s="2" t="s">
        <v>94</v>
      </c>
      <c r="X56" s="166">
        <f>G57+J57+M57</f>
        <v>22</v>
      </c>
      <c r="Y56" s="167"/>
      <c r="Z56" s="166">
        <v>3</v>
      </c>
      <c r="AA56" s="168"/>
      <c r="AB56" s="1"/>
    </row>
    <row r="57" spans="2:28" ht="18" customHeight="1">
      <c r="B57" s="138"/>
      <c r="C57" s="179"/>
      <c r="D57" s="185"/>
      <c r="E57" s="171"/>
      <c r="F57" s="172"/>
      <c r="G57" s="44">
        <v>11</v>
      </c>
      <c r="H57" s="44" t="s">
        <v>87</v>
      </c>
      <c r="I57" s="45">
        <v>0</v>
      </c>
      <c r="J57" s="44">
        <v>3</v>
      </c>
      <c r="K57" s="44" t="s">
        <v>87</v>
      </c>
      <c r="L57" s="45">
        <v>11</v>
      </c>
      <c r="M57" s="44">
        <v>8</v>
      </c>
      <c r="N57" s="44" t="s">
        <v>87</v>
      </c>
      <c r="O57" s="45">
        <v>9</v>
      </c>
      <c r="P57" s="177"/>
      <c r="Q57" s="169"/>
      <c r="R57" s="169"/>
      <c r="S57" s="169"/>
      <c r="T57" s="175"/>
      <c r="U57" s="185"/>
      <c r="V57" s="172"/>
      <c r="W57" s="43" t="s">
        <v>95</v>
      </c>
      <c r="X57" s="171">
        <f>I57+L57+O57</f>
        <v>20</v>
      </c>
      <c r="Y57" s="172"/>
      <c r="Z57" s="171"/>
      <c r="AA57" s="172"/>
      <c r="AB57" s="1"/>
    </row>
    <row r="58" spans="2:28" ht="18" customHeight="1">
      <c r="B58" s="137">
        <v>20</v>
      </c>
      <c r="C58" s="178" t="s">
        <v>65</v>
      </c>
      <c r="D58" s="180" t="str">
        <f>IF(D59=""," ",IF(D59&gt;F59,"○",IF(D59&lt;F59,"×","△")))</f>
        <v>×</v>
      </c>
      <c r="E58" s="181"/>
      <c r="F58" s="184"/>
      <c r="G58" s="176" t="s">
        <v>93</v>
      </c>
      <c r="H58" s="166"/>
      <c r="I58" s="168"/>
      <c r="J58" s="183" t="str">
        <f>IF(J59=""," ",IF(J59&gt;L59,"○",IF(J59&lt;L59,"×","△")))</f>
        <v>×</v>
      </c>
      <c r="K58" s="181"/>
      <c r="L58" s="182"/>
      <c r="M58" s="183" t="str">
        <f>IF(M59=""," ",IF(M59&gt;O59,"○",IF(M59&lt;O59,"×","△")))</f>
        <v>×</v>
      </c>
      <c r="N58" s="181"/>
      <c r="O58" s="182"/>
      <c r="P58" s="173">
        <f>IF(D59&gt;F59,1,0)+IF(J59&gt;L59,1,0)+IF(M59&gt;O59,1,0)</f>
        <v>0</v>
      </c>
      <c r="Q58" s="173" t="s">
        <v>87</v>
      </c>
      <c r="R58" s="173">
        <f>IF(D59+F59&gt;0,IF(D59=F59,1,0),0)+IF(J59+L59&gt;0,IF(J59=L59,1,0),0)+IF(M59+O59&gt;0,IF(M59=O59,1,0),0)</f>
        <v>0</v>
      </c>
      <c r="S58" s="173" t="s">
        <v>87</v>
      </c>
      <c r="T58" s="174">
        <f>IF(D59&lt;F59,1,0)+IF(J59&lt;L59,1,0)+IF(M59&lt;O59,1,0)</f>
        <v>3</v>
      </c>
      <c r="U58" s="176">
        <f>P58*2+R58*1</f>
        <v>0</v>
      </c>
      <c r="V58" s="168"/>
      <c r="W58" s="2" t="s">
        <v>94</v>
      </c>
      <c r="X58" s="166">
        <f>D59+J59+M59</f>
        <v>0</v>
      </c>
      <c r="Y58" s="167"/>
      <c r="Z58" s="166">
        <v>4</v>
      </c>
      <c r="AA58" s="168"/>
      <c r="AB58" s="1"/>
    </row>
    <row r="59" spans="2:28" ht="18" customHeight="1">
      <c r="B59" s="138"/>
      <c r="C59" s="179"/>
      <c r="D59" s="29">
        <f>I57</f>
        <v>0</v>
      </c>
      <c r="E59" s="29" t="s">
        <v>87</v>
      </c>
      <c r="F59" s="46">
        <f>G57</f>
        <v>11</v>
      </c>
      <c r="G59" s="185"/>
      <c r="H59" s="171"/>
      <c r="I59" s="172"/>
      <c r="J59" s="44">
        <v>0</v>
      </c>
      <c r="K59" s="44" t="s">
        <v>87</v>
      </c>
      <c r="L59" s="45">
        <v>12</v>
      </c>
      <c r="M59" s="44">
        <v>0</v>
      </c>
      <c r="N59" s="44" t="s">
        <v>87</v>
      </c>
      <c r="O59" s="45">
        <v>11</v>
      </c>
      <c r="P59" s="169"/>
      <c r="Q59" s="169"/>
      <c r="R59" s="169"/>
      <c r="S59" s="169"/>
      <c r="T59" s="175"/>
      <c r="U59" s="185"/>
      <c r="V59" s="172"/>
      <c r="W59" s="43" t="s">
        <v>95</v>
      </c>
      <c r="X59" s="171">
        <f>F59+L59+O59</f>
        <v>34</v>
      </c>
      <c r="Y59" s="172"/>
      <c r="Z59" s="171"/>
      <c r="AA59" s="172"/>
      <c r="AB59" s="1"/>
    </row>
    <row r="60" spans="2:28" ht="18" customHeight="1">
      <c r="B60" s="137">
        <v>21</v>
      </c>
      <c r="C60" s="178" t="s">
        <v>38</v>
      </c>
      <c r="D60" s="180" t="str">
        <f>IF(D61=""," ",IF(D61&gt;F61,"○",IF(D61&lt;F61,"×","△")))</f>
        <v>○</v>
      </c>
      <c r="E60" s="181"/>
      <c r="F60" s="182"/>
      <c r="G60" s="183" t="str">
        <f>IF(G61=""," ",IF(G61&gt;I61,"○",IF(G61&lt;I61,"×","△")))</f>
        <v>○</v>
      </c>
      <c r="H60" s="181"/>
      <c r="I60" s="184"/>
      <c r="J60" s="176" t="s">
        <v>93</v>
      </c>
      <c r="K60" s="166"/>
      <c r="L60" s="168"/>
      <c r="M60" s="183" t="str">
        <f>IF(M61=""," ",IF(M61&gt;O61,"○",IF(M61&lt;O61,"×","△")))</f>
        <v>○</v>
      </c>
      <c r="N60" s="181"/>
      <c r="O60" s="184"/>
      <c r="P60" s="187">
        <f>IF(D61&gt;F61,1,0)+IF(G61&gt;I61,1,0)+IF(M61&gt;O61,1,0)</f>
        <v>3</v>
      </c>
      <c r="Q60" s="173" t="s">
        <v>87</v>
      </c>
      <c r="R60" s="173">
        <f>IF(D61+F61&gt;0,IF(D61=F61,1,0),0)+IF(G61+I61&gt;0,IF(G61=I61,1,0),0)+IF(M61+O61&gt;0,IF(M61=O61,1,0),0)</f>
        <v>0</v>
      </c>
      <c r="S60" s="173" t="s">
        <v>87</v>
      </c>
      <c r="T60" s="174">
        <f>IF(D61&lt;F61,1,0)+IF(G61&lt;I61,1,0)+IF(M61&lt;O61,1,0)</f>
        <v>0</v>
      </c>
      <c r="U60" s="176">
        <f>P60*2+R60*1</f>
        <v>6</v>
      </c>
      <c r="V60" s="168"/>
      <c r="W60" s="2" t="s">
        <v>94</v>
      </c>
      <c r="X60" s="166">
        <f>D61+G61+M61</f>
        <v>34</v>
      </c>
      <c r="Y60" s="167"/>
      <c r="Z60" s="166">
        <v>1</v>
      </c>
      <c r="AA60" s="168"/>
      <c r="AB60" s="1"/>
    </row>
    <row r="61" spans="2:28" ht="18" customHeight="1">
      <c r="B61" s="138"/>
      <c r="C61" s="179"/>
      <c r="D61" s="44">
        <f>L57</f>
        <v>11</v>
      </c>
      <c r="E61" s="44" t="s">
        <v>87</v>
      </c>
      <c r="F61" s="45">
        <f>J57</f>
        <v>3</v>
      </c>
      <c r="G61" s="29">
        <f>L59</f>
        <v>12</v>
      </c>
      <c r="H61" s="29" t="s">
        <v>87</v>
      </c>
      <c r="I61" s="46">
        <f>J59</f>
        <v>0</v>
      </c>
      <c r="J61" s="185"/>
      <c r="K61" s="171"/>
      <c r="L61" s="172"/>
      <c r="M61" s="43">
        <v>11</v>
      </c>
      <c r="N61" s="44" t="s">
        <v>87</v>
      </c>
      <c r="O61" s="56">
        <v>2</v>
      </c>
      <c r="P61" s="177"/>
      <c r="Q61" s="169"/>
      <c r="R61" s="169"/>
      <c r="S61" s="169"/>
      <c r="T61" s="175"/>
      <c r="U61" s="185"/>
      <c r="V61" s="172"/>
      <c r="W61" s="43" t="s">
        <v>95</v>
      </c>
      <c r="X61" s="171">
        <f>F61+I61+O61</f>
        <v>5</v>
      </c>
      <c r="Y61" s="172"/>
      <c r="Z61" s="171"/>
      <c r="AA61" s="172"/>
      <c r="AB61" s="1"/>
    </row>
    <row r="62" spans="2:28" ht="18" customHeight="1">
      <c r="B62" s="137">
        <v>22</v>
      </c>
      <c r="C62" s="178" t="s">
        <v>17</v>
      </c>
      <c r="D62" s="180" t="str">
        <f>IF(D63=""," ",IF(D63&gt;F63,"○",IF(D63&lt;F63,"×","△")))</f>
        <v>○</v>
      </c>
      <c r="E62" s="181"/>
      <c r="F62" s="182"/>
      <c r="G62" s="183" t="str">
        <f>IF(G63=""," ",IF(G63&gt;I63,"○",IF(G63&lt;I63,"×","△")))</f>
        <v>○</v>
      </c>
      <c r="H62" s="181"/>
      <c r="I62" s="182"/>
      <c r="J62" s="183" t="str">
        <f>IF(J63=""," ",IF(J63&gt;L63,"○",IF(J63&lt;L63,"×","△")))</f>
        <v>×</v>
      </c>
      <c r="K62" s="181"/>
      <c r="L62" s="184"/>
      <c r="M62" s="176" t="s">
        <v>93</v>
      </c>
      <c r="N62" s="166"/>
      <c r="O62" s="167"/>
      <c r="P62" s="187">
        <f>IF(D63&gt;F63,1,0)+IF(G63&gt;I63,1,0)+IF(J63&gt;L63,1,0)</f>
        <v>2</v>
      </c>
      <c r="Q62" s="173" t="s">
        <v>87</v>
      </c>
      <c r="R62" s="173">
        <f>IF(D63+F63&gt;0,IF(D63=F63,1,0),0)+IF(G63+I63&gt;0,IF(G63=I63,1,0),0)+IF(J63+L63&gt;0,IF(J63=L63,1,0),0)</f>
        <v>0</v>
      </c>
      <c r="S62" s="173" t="s">
        <v>87</v>
      </c>
      <c r="T62" s="174">
        <f>IF(D63&lt;F63,1,0)+IF(G63&lt;I63,1,0)+IF(J63&lt;L63,1,0)</f>
        <v>1</v>
      </c>
      <c r="U62" s="176">
        <f>P62*2+R62*1</f>
        <v>4</v>
      </c>
      <c r="V62" s="168"/>
      <c r="W62" s="2" t="s">
        <v>94</v>
      </c>
      <c r="X62" s="166">
        <f>D63+G63+J63</f>
        <v>22</v>
      </c>
      <c r="Y62" s="167"/>
      <c r="Z62" s="166">
        <v>2</v>
      </c>
      <c r="AA62" s="168"/>
      <c r="AB62" s="1"/>
    </row>
    <row r="63" spans="2:28" ht="18" customHeight="1">
      <c r="B63" s="138"/>
      <c r="C63" s="179"/>
      <c r="D63" s="44">
        <f>O57</f>
        <v>9</v>
      </c>
      <c r="E63" s="44" t="s">
        <v>87</v>
      </c>
      <c r="F63" s="45">
        <f>M57</f>
        <v>8</v>
      </c>
      <c r="G63" s="44">
        <f>O59</f>
        <v>11</v>
      </c>
      <c r="H63" s="44" t="s">
        <v>87</v>
      </c>
      <c r="I63" s="45">
        <f>M59</f>
        <v>0</v>
      </c>
      <c r="J63" s="44">
        <f>O61</f>
        <v>2</v>
      </c>
      <c r="K63" s="44" t="s">
        <v>87</v>
      </c>
      <c r="L63" s="45">
        <f>M61</f>
        <v>11</v>
      </c>
      <c r="M63" s="185"/>
      <c r="N63" s="171"/>
      <c r="O63" s="186"/>
      <c r="P63" s="177"/>
      <c r="Q63" s="169"/>
      <c r="R63" s="169"/>
      <c r="S63" s="169"/>
      <c r="T63" s="175"/>
      <c r="U63" s="177"/>
      <c r="V63" s="170"/>
      <c r="W63" s="43" t="s">
        <v>95</v>
      </c>
      <c r="X63" s="171">
        <f>F63+I63+L63</f>
        <v>19</v>
      </c>
      <c r="Y63" s="172"/>
      <c r="Z63" s="169"/>
      <c r="AA63" s="170"/>
      <c r="AB63" s="1"/>
    </row>
    <row r="64" spans="2:28" ht="18" customHeight="1">
      <c r="B64" s="2"/>
      <c r="C64" s="1"/>
      <c r="D64" s="29"/>
      <c r="E64" s="29"/>
      <c r="F64" s="29"/>
      <c r="G64" s="29"/>
      <c r="H64" s="29"/>
      <c r="I64" s="29"/>
      <c r="J64" s="29"/>
      <c r="K64" s="29"/>
      <c r="L64" s="29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1"/>
    </row>
    <row r="65" spans="2:28" ht="18" customHeight="1">
      <c r="B65" s="2"/>
      <c r="C65" s="1"/>
      <c r="D65" s="29"/>
      <c r="E65" s="29"/>
      <c r="F65" s="29"/>
      <c r="G65" s="29"/>
      <c r="H65" s="29"/>
      <c r="I65" s="29"/>
      <c r="J65" s="29"/>
      <c r="K65" s="29"/>
      <c r="L65" s="29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1"/>
    </row>
    <row r="66" spans="2:28" ht="18" customHeight="1">
      <c r="B66" s="194" t="s">
        <v>101</v>
      </c>
      <c r="C66" s="195"/>
      <c r="D66" s="190">
        <f>+B67</f>
        <v>23</v>
      </c>
      <c r="E66" s="191"/>
      <c r="F66" s="189"/>
      <c r="G66" s="190">
        <f>+B69</f>
        <v>24</v>
      </c>
      <c r="H66" s="191"/>
      <c r="I66" s="189"/>
      <c r="J66" s="190">
        <f>+B71</f>
        <v>25</v>
      </c>
      <c r="K66" s="191"/>
      <c r="L66" s="189"/>
      <c r="M66" s="190">
        <f>+B73</f>
        <v>26</v>
      </c>
      <c r="N66" s="191"/>
      <c r="O66" s="189"/>
      <c r="P66" s="41" t="s">
        <v>86</v>
      </c>
      <c r="Q66" s="41" t="s">
        <v>87</v>
      </c>
      <c r="R66" s="41" t="s">
        <v>88</v>
      </c>
      <c r="S66" s="41" t="s">
        <v>87</v>
      </c>
      <c r="T66" s="42" t="s">
        <v>89</v>
      </c>
      <c r="U66" s="188" t="s">
        <v>90</v>
      </c>
      <c r="V66" s="189"/>
      <c r="W66" s="190" t="s">
        <v>91</v>
      </c>
      <c r="X66" s="191"/>
      <c r="Y66" s="189"/>
      <c r="Z66" s="190" t="s">
        <v>92</v>
      </c>
      <c r="AA66" s="189"/>
      <c r="AB66" s="1"/>
    </row>
    <row r="67" spans="2:28" ht="18" customHeight="1">
      <c r="B67" s="192">
        <v>23</v>
      </c>
      <c r="C67" s="193" t="s">
        <v>25</v>
      </c>
      <c r="D67" s="176" t="s">
        <v>93</v>
      </c>
      <c r="E67" s="166"/>
      <c r="F67" s="168"/>
      <c r="G67" s="183" t="str">
        <f>IF(G68=""," ",IF(G68&gt;I68,"○",IF(G68&lt;I68,"×","△")))</f>
        <v>×</v>
      </c>
      <c r="H67" s="181"/>
      <c r="I67" s="182"/>
      <c r="J67" s="183" t="str">
        <f>IF(J68=""," ",IF(J68&gt;L68,"○",IF(J68&lt;L68,"×","△")))</f>
        <v>○</v>
      </c>
      <c r="K67" s="181"/>
      <c r="L67" s="182"/>
      <c r="M67" s="183" t="str">
        <f>IF(M68=""," ",IF(M68&gt;O68,"○",IF(M68&lt;O68,"×","△")))</f>
        <v>○</v>
      </c>
      <c r="N67" s="181"/>
      <c r="O67" s="184"/>
      <c r="P67" s="176">
        <f>IF(G68&gt;I68,1,0)+IF(J68&gt;L68,1,0)+IF(M68&gt;O68,1,0)</f>
        <v>2</v>
      </c>
      <c r="Q67" s="166" t="s">
        <v>87</v>
      </c>
      <c r="R67" s="166">
        <f>IF(G68+I68&gt;0,IF(G68=I68,1,0),0)+IF(J68+L68&gt;0,IF(J68=L68,1,0),0)+IF(M68+O68&gt;0,IF(M68=O68,1,0),0)</f>
        <v>0</v>
      </c>
      <c r="S67" s="166" t="s">
        <v>87</v>
      </c>
      <c r="T67" s="167">
        <f>IF(G68&lt;I68,1,0)+IF(J68&lt;L68,1,0)+IF(M68&lt;O68,1,0)</f>
        <v>1</v>
      </c>
      <c r="U67" s="176">
        <f>P67*2+R67*1</f>
        <v>4</v>
      </c>
      <c r="V67" s="168"/>
      <c r="W67" s="2" t="s">
        <v>94</v>
      </c>
      <c r="X67" s="166">
        <f>G68+J68+M68</f>
        <v>24</v>
      </c>
      <c r="Y67" s="167"/>
      <c r="Z67" s="166">
        <v>2</v>
      </c>
      <c r="AA67" s="168"/>
      <c r="AB67" s="1"/>
    </row>
    <row r="68" spans="2:28" ht="18" customHeight="1">
      <c r="B68" s="138"/>
      <c r="C68" s="179"/>
      <c r="D68" s="185"/>
      <c r="E68" s="171"/>
      <c r="F68" s="172"/>
      <c r="G68" s="44">
        <v>4</v>
      </c>
      <c r="H68" s="44" t="s">
        <v>87</v>
      </c>
      <c r="I68" s="45">
        <v>11</v>
      </c>
      <c r="J68" s="44">
        <v>10</v>
      </c>
      <c r="K68" s="44" t="s">
        <v>87</v>
      </c>
      <c r="L68" s="45">
        <v>6</v>
      </c>
      <c r="M68" s="44">
        <v>10</v>
      </c>
      <c r="N68" s="44" t="s">
        <v>87</v>
      </c>
      <c r="O68" s="45">
        <v>8</v>
      </c>
      <c r="P68" s="177"/>
      <c r="Q68" s="169"/>
      <c r="R68" s="169"/>
      <c r="S68" s="169"/>
      <c r="T68" s="175"/>
      <c r="U68" s="185"/>
      <c r="V68" s="172"/>
      <c r="W68" s="43" t="s">
        <v>95</v>
      </c>
      <c r="X68" s="171">
        <f>I68+L68+O68</f>
        <v>25</v>
      </c>
      <c r="Y68" s="172"/>
      <c r="Z68" s="171"/>
      <c r="AA68" s="172"/>
      <c r="AB68" s="1"/>
    </row>
    <row r="69" spans="2:28" ht="18" customHeight="1">
      <c r="B69" s="137">
        <v>24</v>
      </c>
      <c r="C69" s="178" t="s">
        <v>16</v>
      </c>
      <c r="D69" s="180" t="str">
        <f>IF(D70=""," ",IF(D70&gt;F70,"○",IF(D70&lt;F70,"×","△")))</f>
        <v>○</v>
      </c>
      <c r="E69" s="181"/>
      <c r="F69" s="184"/>
      <c r="G69" s="176" t="s">
        <v>93</v>
      </c>
      <c r="H69" s="166"/>
      <c r="I69" s="168"/>
      <c r="J69" s="183" t="str">
        <f>IF(J70=""," ",IF(J70&gt;L70,"○",IF(J70&lt;L70,"×","△")))</f>
        <v>○</v>
      </c>
      <c r="K69" s="181"/>
      <c r="L69" s="182"/>
      <c r="M69" s="183" t="str">
        <f>IF(M70=""," ",IF(M70&gt;O70,"○",IF(M70&lt;O70,"×","△")))</f>
        <v>○</v>
      </c>
      <c r="N69" s="181"/>
      <c r="O69" s="182"/>
      <c r="P69" s="173">
        <f>IF(D70&gt;F70,1,0)+IF(J70&gt;L70,1,0)+IF(M70&gt;O70,1,0)</f>
        <v>3</v>
      </c>
      <c r="Q69" s="173" t="s">
        <v>87</v>
      </c>
      <c r="R69" s="173">
        <f>IF(D70+F70&gt;0,IF(D70=F70,1,0),0)+IF(J70+L70&gt;0,IF(J70=L70,1,0),0)+IF(M70+O70&gt;0,IF(M70=O70,1,0),0)</f>
        <v>0</v>
      </c>
      <c r="S69" s="173" t="s">
        <v>87</v>
      </c>
      <c r="T69" s="174">
        <f>IF(D70&lt;F70,1,0)+IF(J70&lt;L70,1,0)+IF(M70&lt;O70,1,0)</f>
        <v>0</v>
      </c>
      <c r="U69" s="176">
        <f>P69*2+R69*1</f>
        <v>6</v>
      </c>
      <c r="V69" s="168"/>
      <c r="W69" s="2" t="s">
        <v>94</v>
      </c>
      <c r="X69" s="166">
        <f>D70+J70+M70</f>
        <v>31</v>
      </c>
      <c r="Y69" s="167"/>
      <c r="Z69" s="166">
        <v>1</v>
      </c>
      <c r="AA69" s="168"/>
      <c r="AB69" s="1"/>
    </row>
    <row r="70" spans="2:28" ht="18" customHeight="1">
      <c r="B70" s="138"/>
      <c r="C70" s="179"/>
      <c r="D70" s="29">
        <f>I68</f>
        <v>11</v>
      </c>
      <c r="E70" s="29" t="s">
        <v>87</v>
      </c>
      <c r="F70" s="46">
        <f>G68</f>
        <v>4</v>
      </c>
      <c r="G70" s="185"/>
      <c r="H70" s="171"/>
      <c r="I70" s="172"/>
      <c r="J70" s="44">
        <v>9</v>
      </c>
      <c r="K70" s="44" t="s">
        <v>87</v>
      </c>
      <c r="L70" s="45">
        <v>7</v>
      </c>
      <c r="M70" s="44">
        <v>11</v>
      </c>
      <c r="N70" s="44" t="s">
        <v>87</v>
      </c>
      <c r="O70" s="45">
        <v>2</v>
      </c>
      <c r="P70" s="169"/>
      <c r="Q70" s="169"/>
      <c r="R70" s="169"/>
      <c r="S70" s="169"/>
      <c r="T70" s="175"/>
      <c r="U70" s="185"/>
      <c r="V70" s="172"/>
      <c r="W70" s="43" t="s">
        <v>95</v>
      </c>
      <c r="X70" s="171">
        <f>F70+L70+O70</f>
        <v>13</v>
      </c>
      <c r="Y70" s="172"/>
      <c r="Z70" s="171"/>
      <c r="AA70" s="172"/>
      <c r="AB70" s="1"/>
    </row>
    <row r="71" spans="2:28" ht="18" customHeight="1">
      <c r="B71" s="137">
        <v>25</v>
      </c>
      <c r="C71" s="178" t="s">
        <v>67</v>
      </c>
      <c r="D71" s="180" t="str">
        <f>IF(D72=""," ",IF(D72&gt;F72,"○",IF(D72&lt;F72,"×","△")))</f>
        <v>×</v>
      </c>
      <c r="E71" s="181"/>
      <c r="F71" s="182"/>
      <c r="G71" s="183" t="str">
        <f>IF(G72=""," ",IF(G72&gt;I72,"○",IF(G72&lt;I72,"×","△")))</f>
        <v>×</v>
      </c>
      <c r="H71" s="181"/>
      <c r="I71" s="184"/>
      <c r="J71" s="176" t="s">
        <v>93</v>
      </c>
      <c r="K71" s="166"/>
      <c r="L71" s="168"/>
      <c r="M71" s="183" t="str">
        <f>IF(M72=""," ",IF(M72&gt;O72,"○",IF(M72&lt;O72,"×","△")))</f>
        <v>○</v>
      </c>
      <c r="N71" s="181"/>
      <c r="O71" s="184"/>
      <c r="P71" s="187">
        <f>IF(D72&gt;F72,1,0)+IF(G72&gt;I72,1,0)+IF(M72&gt;O72,1,0)</f>
        <v>1</v>
      </c>
      <c r="Q71" s="173" t="s">
        <v>87</v>
      </c>
      <c r="R71" s="173">
        <f>IF(D72+F72&gt;0,IF(D72=F72,1,0),0)+IF(G72+I72&gt;0,IF(G72=I72,1,0),0)+IF(M72+O72&gt;0,IF(M72=O72,1,0),0)</f>
        <v>0</v>
      </c>
      <c r="S71" s="173" t="s">
        <v>87</v>
      </c>
      <c r="T71" s="174">
        <f>IF(D72&lt;F72,1,0)+IF(G72&lt;I72,1,0)+IF(M72&lt;O72,1,0)</f>
        <v>2</v>
      </c>
      <c r="U71" s="176">
        <f>P71*2+R71*1</f>
        <v>2</v>
      </c>
      <c r="V71" s="168"/>
      <c r="W71" s="2" t="s">
        <v>94</v>
      </c>
      <c r="X71" s="166">
        <f>D72+G72+M72</f>
        <v>23</v>
      </c>
      <c r="Y71" s="167"/>
      <c r="Z71" s="166">
        <v>3</v>
      </c>
      <c r="AA71" s="168"/>
      <c r="AB71" s="1"/>
    </row>
    <row r="72" spans="2:28" ht="18" customHeight="1">
      <c r="B72" s="138"/>
      <c r="C72" s="179"/>
      <c r="D72" s="44">
        <f>L68</f>
        <v>6</v>
      </c>
      <c r="E72" s="44" t="s">
        <v>87</v>
      </c>
      <c r="F72" s="45">
        <f>J68</f>
        <v>10</v>
      </c>
      <c r="G72" s="29">
        <f>L70</f>
        <v>7</v>
      </c>
      <c r="H72" s="29" t="s">
        <v>87</v>
      </c>
      <c r="I72" s="46">
        <f>J70</f>
        <v>9</v>
      </c>
      <c r="J72" s="185"/>
      <c r="K72" s="171"/>
      <c r="L72" s="172"/>
      <c r="M72" s="43">
        <v>10</v>
      </c>
      <c r="N72" s="44" t="s">
        <v>87</v>
      </c>
      <c r="O72" s="56">
        <v>9</v>
      </c>
      <c r="P72" s="177"/>
      <c r="Q72" s="169"/>
      <c r="R72" s="169"/>
      <c r="S72" s="169"/>
      <c r="T72" s="175"/>
      <c r="U72" s="185"/>
      <c r="V72" s="172"/>
      <c r="W72" s="43" t="s">
        <v>95</v>
      </c>
      <c r="X72" s="171">
        <f>F72+I72+O72</f>
        <v>28</v>
      </c>
      <c r="Y72" s="172"/>
      <c r="Z72" s="171"/>
      <c r="AA72" s="172"/>
      <c r="AB72" s="1"/>
    </row>
    <row r="73" spans="2:28" ht="18" customHeight="1">
      <c r="B73" s="137">
        <v>26</v>
      </c>
      <c r="C73" s="178" t="s">
        <v>78</v>
      </c>
      <c r="D73" s="180" t="str">
        <f>IF(D74=""," ",IF(D74&gt;F74,"○",IF(D74&lt;F74,"×","△")))</f>
        <v>×</v>
      </c>
      <c r="E73" s="181"/>
      <c r="F73" s="182"/>
      <c r="G73" s="183" t="str">
        <f>IF(G74=""," ",IF(G74&gt;I74,"○",IF(G74&lt;I74,"×","△")))</f>
        <v>×</v>
      </c>
      <c r="H73" s="181"/>
      <c r="I73" s="182"/>
      <c r="J73" s="183" t="str">
        <f>IF(J74=""," ",IF(J74&gt;L74,"○",IF(J74&lt;L74,"×","△")))</f>
        <v>×</v>
      </c>
      <c r="K73" s="181"/>
      <c r="L73" s="184"/>
      <c r="M73" s="176" t="s">
        <v>93</v>
      </c>
      <c r="N73" s="166"/>
      <c r="O73" s="167"/>
      <c r="P73" s="187">
        <f>IF(D74&gt;F74,1,0)+IF(G74&gt;I74,1,0)+IF(J74&gt;L74,1,0)</f>
        <v>0</v>
      </c>
      <c r="Q73" s="173" t="s">
        <v>87</v>
      </c>
      <c r="R73" s="173">
        <f>IF(D74+F74&gt;0,IF(D74=F74,1,0),0)+IF(G74+I74&gt;0,IF(G74=I74,1,0),0)+IF(J74+L74&gt;0,IF(J74=L74,1,0),0)</f>
        <v>0</v>
      </c>
      <c r="S73" s="173" t="s">
        <v>87</v>
      </c>
      <c r="T73" s="174">
        <f>IF(D74&lt;F74,1,0)+IF(G74&lt;I74,1,0)+IF(J74&lt;L74,1,0)</f>
        <v>3</v>
      </c>
      <c r="U73" s="176">
        <f>P73*2+R73*1</f>
        <v>0</v>
      </c>
      <c r="V73" s="168"/>
      <c r="W73" s="2" t="s">
        <v>94</v>
      </c>
      <c r="X73" s="166">
        <f>D74+G74+J74</f>
        <v>19</v>
      </c>
      <c r="Y73" s="167"/>
      <c r="Z73" s="166">
        <v>4</v>
      </c>
      <c r="AA73" s="168"/>
      <c r="AB73" s="1"/>
    </row>
    <row r="74" spans="2:28" ht="18" customHeight="1">
      <c r="B74" s="138"/>
      <c r="C74" s="179"/>
      <c r="D74" s="44">
        <f>O68</f>
        <v>8</v>
      </c>
      <c r="E74" s="44" t="s">
        <v>87</v>
      </c>
      <c r="F74" s="45">
        <f>M68</f>
        <v>10</v>
      </c>
      <c r="G74" s="44">
        <f>O70</f>
        <v>2</v>
      </c>
      <c r="H74" s="44" t="s">
        <v>87</v>
      </c>
      <c r="I74" s="45">
        <f>M70</f>
        <v>11</v>
      </c>
      <c r="J74" s="44">
        <f>O72</f>
        <v>9</v>
      </c>
      <c r="K74" s="44" t="s">
        <v>87</v>
      </c>
      <c r="L74" s="45">
        <f>M72</f>
        <v>10</v>
      </c>
      <c r="M74" s="185"/>
      <c r="N74" s="171"/>
      <c r="O74" s="186"/>
      <c r="P74" s="177"/>
      <c r="Q74" s="169"/>
      <c r="R74" s="169"/>
      <c r="S74" s="169"/>
      <c r="T74" s="175"/>
      <c r="U74" s="177"/>
      <c r="V74" s="170"/>
      <c r="W74" s="43" t="s">
        <v>95</v>
      </c>
      <c r="X74" s="171">
        <f>F74+I74+L74</f>
        <v>31</v>
      </c>
      <c r="Y74" s="172"/>
      <c r="Z74" s="169"/>
      <c r="AA74" s="170"/>
      <c r="AB74" s="1"/>
    </row>
    <row r="75" spans="2:28" ht="18" customHeight="1">
      <c r="B75" s="2"/>
      <c r="C75" s="1"/>
      <c r="D75" s="29"/>
      <c r="E75" s="29"/>
      <c r="F75" s="29"/>
      <c r="G75" s="29"/>
      <c r="H75" s="29"/>
      <c r="I75" s="29"/>
      <c r="J75" s="29"/>
      <c r="K75" s="29"/>
      <c r="L75" s="29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1"/>
    </row>
    <row r="76" spans="2:28" ht="18" customHeight="1">
      <c r="B76" s="2"/>
      <c r="C76" s="1"/>
      <c r="D76" s="29"/>
      <c r="E76" s="29"/>
      <c r="F76" s="29"/>
      <c r="G76" s="29"/>
      <c r="H76" s="29"/>
      <c r="I76" s="29"/>
      <c r="J76" s="29"/>
      <c r="K76" s="29"/>
      <c r="L76" s="29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1"/>
    </row>
    <row r="77" spans="2:28" ht="18" customHeight="1">
      <c r="B77" s="194" t="s">
        <v>102</v>
      </c>
      <c r="C77" s="195"/>
      <c r="D77" s="190">
        <f>+B78</f>
        <v>27</v>
      </c>
      <c r="E77" s="191"/>
      <c r="F77" s="189"/>
      <c r="G77" s="190">
        <f>+B80</f>
        <v>28</v>
      </c>
      <c r="H77" s="191"/>
      <c r="I77" s="189"/>
      <c r="J77" s="190">
        <f>+B82</f>
        <v>29</v>
      </c>
      <c r="K77" s="191"/>
      <c r="L77" s="189"/>
      <c r="M77" s="41" t="s">
        <v>86</v>
      </c>
      <c r="N77" s="41" t="s">
        <v>87</v>
      </c>
      <c r="O77" s="41" t="s">
        <v>88</v>
      </c>
      <c r="P77" s="41" t="s">
        <v>87</v>
      </c>
      <c r="Q77" s="42" t="s">
        <v>89</v>
      </c>
      <c r="R77" s="188" t="s">
        <v>90</v>
      </c>
      <c r="S77" s="189"/>
      <c r="T77" s="190" t="s">
        <v>91</v>
      </c>
      <c r="U77" s="191"/>
      <c r="V77" s="189"/>
      <c r="W77" s="190" t="s">
        <v>92</v>
      </c>
      <c r="X77" s="189"/>
      <c r="Y77" s="1"/>
      <c r="Z77" s="1"/>
      <c r="AA77" s="1"/>
      <c r="AB77" s="1"/>
    </row>
    <row r="78" spans="2:28" ht="18" customHeight="1">
      <c r="B78" s="192">
        <v>27</v>
      </c>
      <c r="C78" s="193" t="s">
        <v>80</v>
      </c>
      <c r="D78" s="176" t="s">
        <v>93</v>
      </c>
      <c r="E78" s="166"/>
      <c r="F78" s="168"/>
      <c r="G78" s="183" t="str">
        <f>IF(G79=""," ",IF(G79&gt;I79,"○",IF(G79&lt;I79,"×","△")))</f>
        <v>×</v>
      </c>
      <c r="H78" s="181"/>
      <c r="I78" s="182"/>
      <c r="J78" s="183" t="str">
        <f>IF(J79=""," ",IF(J79&gt;L79,"○",IF(J79&lt;L79,"×","△")))</f>
        <v>×</v>
      </c>
      <c r="K78" s="181"/>
      <c r="L78" s="184"/>
      <c r="M78" s="176">
        <f>IF(G79&gt;I79,1,0)+IF(J79&gt;L79,1,0)</f>
        <v>0</v>
      </c>
      <c r="N78" s="166" t="s">
        <v>87</v>
      </c>
      <c r="O78" s="166">
        <f>IF(G79+I79&gt;0,IF(G79=I79,1,0),0)+IF(J79+L79&gt;0,IF(J79=L79,1,0),0)</f>
        <v>0</v>
      </c>
      <c r="P78" s="166" t="s">
        <v>87</v>
      </c>
      <c r="Q78" s="167">
        <f>IF(G79&lt;I79,1,0)+IF(J79&lt;L79,1,0)</f>
        <v>2</v>
      </c>
      <c r="R78" s="176">
        <f>M78*2+O78*1</f>
        <v>0</v>
      </c>
      <c r="S78" s="168"/>
      <c r="T78" s="2" t="s">
        <v>94</v>
      </c>
      <c r="U78" s="166">
        <f>G79+J79</f>
        <v>5</v>
      </c>
      <c r="V78" s="167"/>
      <c r="W78" s="166">
        <v>3</v>
      </c>
      <c r="X78" s="168"/>
      <c r="Y78" s="1"/>
      <c r="Z78" s="1"/>
      <c r="AA78" s="1"/>
      <c r="AB78" s="1"/>
    </row>
    <row r="79" spans="2:28" ht="18" customHeight="1">
      <c r="B79" s="138"/>
      <c r="C79" s="179"/>
      <c r="D79" s="185"/>
      <c r="E79" s="171"/>
      <c r="F79" s="172"/>
      <c r="G79" s="44">
        <v>2</v>
      </c>
      <c r="H79" s="44" t="s">
        <v>87</v>
      </c>
      <c r="I79" s="45">
        <v>11</v>
      </c>
      <c r="J79" s="44">
        <v>3</v>
      </c>
      <c r="K79" s="44" t="s">
        <v>87</v>
      </c>
      <c r="L79" s="45">
        <v>11</v>
      </c>
      <c r="M79" s="177"/>
      <c r="N79" s="169"/>
      <c r="O79" s="169"/>
      <c r="P79" s="169"/>
      <c r="Q79" s="175"/>
      <c r="R79" s="185"/>
      <c r="S79" s="172"/>
      <c r="T79" s="43" t="s">
        <v>95</v>
      </c>
      <c r="U79" s="171">
        <f>I79+L79</f>
        <v>22</v>
      </c>
      <c r="V79" s="172"/>
      <c r="W79" s="171"/>
      <c r="X79" s="172"/>
      <c r="Y79" s="1"/>
      <c r="Z79" s="1"/>
      <c r="AA79" s="1"/>
      <c r="AB79" s="1"/>
    </row>
    <row r="80" spans="2:28" ht="18" customHeight="1">
      <c r="B80" s="137">
        <v>28</v>
      </c>
      <c r="C80" s="178" t="s">
        <v>49</v>
      </c>
      <c r="D80" s="180" t="str">
        <f>IF(D81=""," ",IF(D81&gt;F81,"○",IF(D81&lt;F81,"×","△")))</f>
        <v>○</v>
      </c>
      <c r="E80" s="181"/>
      <c r="F80" s="184"/>
      <c r="G80" s="176" t="s">
        <v>93</v>
      </c>
      <c r="H80" s="166"/>
      <c r="I80" s="168"/>
      <c r="J80" s="183" t="str">
        <f>IF(J81=""," ",IF(J81&gt;L81,"○",IF(J81&lt;L81,"×","△")))</f>
        <v>△</v>
      </c>
      <c r="K80" s="181"/>
      <c r="L80" s="184"/>
      <c r="M80" s="187">
        <f>IF(D81&gt;F81,1,0)+IF(J81&gt;L81,1,0)</f>
        <v>1</v>
      </c>
      <c r="N80" s="173" t="s">
        <v>87</v>
      </c>
      <c r="O80" s="173">
        <f>IF(D81+F81&gt;0,IF(D81=F81,1,0),0)+IF(J81+L81&gt;0,IF(J81=L81,1,0),0)</f>
        <v>1</v>
      </c>
      <c r="P80" s="173" t="s">
        <v>87</v>
      </c>
      <c r="Q80" s="174">
        <f>IF(D81&lt;F81,1,0)+IF(J81&lt;L81,1,0)</f>
        <v>0</v>
      </c>
      <c r="R80" s="176">
        <f>M80*2+O80*1</f>
        <v>3</v>
      </c>
      <c r="S80" s="168"/>
      <c r="T80" s="2" t="s">
        <v>94</v>
      </c>
      <c r="U80" s="166">
        <f>D81+J81</f>
        <v>19</v>
      </c>
      <c r="V80" s="167"/>
      <c r="W80" s="166">
        <v>1</v>
      </c>
      <c r="X80" s="168"/>
      <c r="Y80" s="1"/>
      <c r="Z80" s="1"/>
      <c r="AA80" s="1"/>
      <c r="AB80" s="1"/>
    </row>
    <row r="81" spans="2:28" ht="18" customHeight="1">
      <c r="B81" s="138"/>
      <c r="C81" s="179"/>
      <c r="D81" s="44">
        <f>I79</f>
        <v>11</v>
      </c>
      <c r="E81" s="44" t="s">
        <v>87</v>
      </c>
      <c r="F81" s="45">
        <f>G79</f>
        <v>2</v>
      </c>
      <c r="G81" s="185"/>
      <c r="H81" s="171"/>
      <c r="I81" s="172"/>
      <c r="J81" s="44">
        <v>8</v>
      </c>
      <c r="K81" s="44" t="s">
        <v>87</v>
      </c>
      <c r="L81" s="45">
        <v>8</v>
      </c>
      <c r="M81" s="177"/>
      <c r="N81" s="169"/>
      <c r="O81" s="169"/>
      <c r="P81" s="169"/>
      <c r="Q81" s="175"/>
      <c r="R81" s="185"/>
      <c r="S81" s="172"/>
      <c r="T81" s="43" t="s">
        <v>95</v>
      </c>
      <c r="U81" s="171">
        <f>F81+L81</f>
        <v>10</v>
      </c>
      <c r="V81" s="172"/>
      <c r="W81" s="171"/>
      <c r="X81" s="172"/>
      <c r="Y81" s="1"/>
      <c r="Z81" s="1"/>
      <c r="AA81" s="1"/>
      <c r="AB81" s="1"/>
    </row>
    <row r="82" spans="2:28" ht="18" customHeight="1">
      <c r="B82" s="137">
        <v>29</v>
      </c>
      <c r="C82" s="178" t="s">
        <v>29</v>
      </c>
      <c r="D82" s="180" t="str">
        <f>IF(D83=""," ",IF(D83&gt;F83,"○",IF(D83&lt;F83,"×","△")))</f>
        <v>○</v>
      </c>
      <c r="E82" s="181"/>
      <c r="F82" s="182"/>
      <c r="G82" s="183" t="str">
        <f>IF(G83=""," ",IF(G83&gt;I83,"○",IF(G83&lt;I83,"×","△")))</f>
        <v>△</v>
      </c>
      <c r="H82" s="181"/>
      <c r="I82" s="184"/>
      <c r="J82" s="176" t="s">
        <v>93</v>
      </c>
      <c r="K82" s="166"/>
      <c r="L82" s="167"/>
      <c r="M82" s="187">
        <f>IF(D83&gt;F83,1,0)+IF(G83&gt;I83,1,0)</f>
        <v>1</v>
      </c>
      <c r="N82" s="173" t="s">
        <v>87</v>
      </c>
      <c r="O82" s="173">
        <f>IF(D83+F83&gt;0,IF(D83=F83,1,0),0)+IF(G83+I83&gt;0,IF(G83=I83,1,0),0)</f>
        <v>1</v>
      </c>
      <c r="P82" s="173" t="s">
        <v>87</v>
      </c>
      <c r="Q82" s="174">
        <f>IF(D83&lt;F83,1,0)+IF(G83&lt;I83,1,0)</f>
        <v>0</v>
      </c>
      <c r="R82" s="176">
        <f>M82*2+O82*1</f>
        <v>3</v>
      </c>
      <c r="S82" s="168"/>
      <c r="T82" s="2" t="s">
        <v>94</v>
      </c>
      <c r="U82" s="166">
        <f>D83+G83</f>
        <v>19</v>
      </c>
      <c r="V82" s="167"/>
      <c r="W82" s="166">
        <v>2</v>
      </c>
      <c r="X82" s="168"/>
      <c r="Y82" s="1"/>
      <c r="Z82" s="1"/>
      <c r="AA82" s="1"/>
      <c r="AB82" s="1"/>
    </row>
    <row r="83" spans="2:28" ht="18" customHeight="1">
      <c r="B83" s="138"/>
      <c r="C83" s="179"/>
      <c r="D83" s="44">
        <f>L79</f>
        <v>11</v>
      </c>
      <c r="E83" s="44" t="s">
        <v>87</v>
      </c>
      <c r="F83" s="45">
        <f>J79</f>
        <v>3</v>
      </c>
      <c r="G83" s="44">
        <f>L81</f>
        <v>8</v>
      </c>
      <c r="H83" s="44" t="s">
        <v>87</v>
      </c>
      <c r="I83" s="45">
        <f>J81</f>
        <v>8</v>
      </c>
      <c r="J83" s="185"/>
      <c r="K83" s="171"/>
      <c r="L83" s="186"/>
      <c r="M83" s="177"/>
      <c r="N83" s="169"/>
      <c r="O83" s="169"/>
      <c r="P83" s="169"/>
      <c r="Q83" s="175"/>
      <c r="R83" s="177"/>
      <c r="S83" s="170"/>
      <c r="T83" s="43" t="s">
        <v>95</v>
      </c>
      <c r="U83" s="171">
        <f>F83+I83</f>
        <v>11</v>
      </c>
      <c r="V83" s="172"/>
      <c r="W83" s="169"/>
      <c r="X83" s="170"/>
      <c r="Y83" s="1"/>
      <c r="Z83" s="1"/>
      <c r="AA83" s="1"/>
      <c r="AB83" s="1"/>
    </row>
  </sheetData>
  <mergeCells count="488">
    <mergeCell ref="B2:AA3"/>
    <mergeCell ref="B4:C4"/>
    <mergeCell ref="D4:F4"/>
    <mergeCell ref="B11:B12"/>
    <mergeCell ref="S11:S12"/>
    <mergeCell ref="T11:T12"/>
    <mergeCell ref="B5:B6"/>
    <mergeCell ref="B7:B8"/>
    <mergeCell ref="B9:B10"/>
    <mergeCell ref="B25:B26"/>
    <mergeCell ref="B15:C15"/>
    <mergeCell ref="D15:F15"/>
    <mergeCell ref="G15:I15"/>
    <mergeCell ref="J42:L42"/>
    <mergeCell ref="B27:B28"/>
    <mergeCell ref="B29:B30"/>
    <mergeCell ref="B31:B32"/>
    <mergeCell ref="C27:C28"/>
    <mergeCell ref="D27:F27"/>
    <mergeCell ref="G27:I28"/>
    <mergeCell ref="B42:B43"/>
    <mergeCell ref="C42:C43"/>
    <mergeCell ref="D42:F42"/>
    <mergeCell ref="G42:I42"/>
    <mergeCell ref="M51:M52"/>
    <mergeCell ref="B47:B48"/>
    <mergeCell ref="B49:B50"/>
    <mergeCell ref="B51:B52"/>
    <mergeCell ref="C47:C48"/>
    <mergeCell ref="D47:F48"/>
    <mergeCell ref="G47:I47"/>
    <mergeCell ref="C51:C52"/>
    <mergeCell ref="D51:F51"/>
    <mergeCell ref="G51:I51"/>
    <mergeCell ref="J51:L52"/>
    <mergeCell ref="B67:B68"/>
    <mergeCell ref="T67:T68"/>
    <mergeCell ref="U67:V68"/>
    <mergeCell ref="B55:C55"/>
    <mergeCell ref="D55:F55"/>
    <mergeCell ref="G55:I55"/>
    <mergeCell ref="J55:L55"/>
    <mergeCell ref="M55:O55"/>
    <mergeCell ref="G4:I4"/>
    <mergeCell ref="J4:L4"/>
    <mergeCell ref="M4:O4"/>
    <mergeCell ref="U4:V4"/>
    <mergeCell ref="W4:Y4"/>
    <mergeCell ref="Z4:AA4"/>
    <mergeCell ref="C5:C6"/>
    <mergeCell ref="D5:F6"/>
    <mergeCell ref="G5:I5"/>
    <mergeCell ref="J5:L5"/>
    <mergeCell ref="M5:O5"/>
    <mergeCell ref="P5:P6"/>
    <mergeCell ref="Q5:Q6"/>
    <mergeCell ref="R5:R6"/>
    <mergeCell ref="S5:S6"/>
    <mergeCell ref="T5:T6"/>
    <mergeCell ref="U5:V6"/>
    <mergeCell ref="X5:Y5"/>
    <mergeCell ref="Z5:AA6"/>
    <mergeCell ref="X6:Y6"/>
    <mergeCell ref="C7:C8"/>
    <mergeCell ref="D7:F7"/>
    <mergeCell ref="G7:I8"/>
    <mergeCell ref="J7:L7"/>
    <mergeCell ref="M7:O7"/>
    <mergeCell ref="P7:P8"/>
    <mergeCell ref="Q7:Q8"/>
    <mergeCell ref="R7:R8"/>
    <mergeCell ref="S7:S8"/>
    <mergeCell ref="T7:T8"/>
    <mergeCell ref="U7:V8"/>
    <mergeCell ref="X7:Y7"/>
    <mergeCell ref="Z7:AA8"/>
    <mergeCell ref="X8:Y8"/>
    <mergeCell ref="C9:C10"/>
    <mergeCell ref="D9:F9"/>
    <mergeCell ref="G9:I9"/>
    <mergeCell ref="J9:L10"/>
    <mergeCell ref="M9:O9"/>
    <mergeCell ref="P9:P10"/>
    <mergeCell ref="Q9:Q10"/>
    <mergeCell ref="R9:R10"/>
    <mergeCell ref="S9:S10"/>
    <mergeCell ref="T9:T10"/>
    <mergeCell ref="U9:V10"/>
    <mergeCell ref="X9:Y9"/>
    <mergeCell ref="Z9:AA10"/>
    <mergeCell ref="X10:Y10"/>
    <mergeCell ref="C11:C12"/>
    <mergeCell ref="D11:F11"/>
    <mergeCell ref="G11:I11"/>
    <mergeCell ref="J11:L11"/>
    <mergeCell ref="M11:O12"/>
    <mergeCell ref="P11:P12"/>
    <mergeCell ref="Q11:Q12"/>
    <mergeCell ref="R11:R12"/>
    <mergeCell ref="U11:V12"/>
    <mergeCell ref="X11:Y11"/>
    <mergeCell ref="Z11:AA12"/>
    <mergeCell ref="X12:Y12"/>
    <mergeCell ref="J15:L15"/>
    <mergeCell ref="R15:S15"/>
    <mergeCell ref="T15:V15"/>
    <mergeCell ref="W15:X15"/>
    <mergeCell ref="B16:B17"/>
    <mergeCell ref="C16:C17"/>
    <mergeCell ref="D16:F17"/>
    <mergeCell ref="G16:I16"/>
    <mergeCell ref="J16:L16"/>
    <mergeCell ref="M16:M17"/>
    <mergeCell ref="N16:N17"/>
    <mergeCell ref="O16:O17"/>
    <mergeCell ref="P16:P17"/>
    <mergeCell ref="Q16:Q17"/>
    <mergeCell ref="R16:S17"/>
    <mergeCell ref="U16:V16"/>
    <mergeCell ref="W16:X17"/>
    <mergeCell ref="U17:V17"/>
    <mergeCell ref="B18:B19"/>
    <mergeCell ref="C18:C19"/>
    <mergeCell ref="D18:F18"/>
    <mergeCell ref="G18:I19"/>
    <mergeCell ref="J18:L18"/>
    <mergeCell ref="M18:M19"/>
    <mergeCell ref="N18:N19"/>
    <mergeCell ref="O18:O19"/>
    <mergeCell ref="P18:P19"/>
    <mergeCell ref="Q18:Q19"/>
    <mergeCell ref="R18:S19"/>
    <mergeCell ref="U18:V18"/>
    <mergeCell ref="J20:L21"/>
    <mergeCell ref="M20:M21"/>
    <mergeCell ref="N20:N21"/>
    <mergeCell ref="O20:O21"/>
    <mergeCell ref="B20:B21"/>
    <mergeCell ref="C20:C21"/>
    <mergeCell ref="D20:F20"/>
    <mergeCell ref="G20:I20"/>
    <mergeCell ref="Q20:Q21"/>
    <mergeCell ref="R20:S21"/>
    <mergeCell ref="U20:V20"/>
    <mergeCell ref="W18:X19"/>
    <mergeCell ref="U19:V19"/>
    <mergeCell ref="W20:X21"/>
    <mergeCell ref="U21:V21"/>
    <mergeCell ref="B24:C24"/>
    <mergeCell ref="D24:F24"/>
    <mergeCell ref="G24:I24"/>
    <mergeCell ref="J24:L24"/>
    <mergeCell ref="M24:O24"/>
    <mergeCell ref="U24:V24"/>
    <mergeCell ref="W24:Y24"/>
    <mergeCell ref="P20:P21"/>
    <mergeCell ref="Z24:AA24"/>
    <mergeCell ref="C25:C26"/>
    <mergeCell ref="D25:F26"/>
    <mergeCell ref="G25:I25"/>
    <mergeCell ref="J25:L25"/>
    <mergeCell ref="M25:O25"/>
    <mergeCell ref="P25:P26"/>
    <mergeCell ref="Q25:Q26"/>
    <mergeCell ref="R25:R26"/>
    <mergeCell ref="S25:S26"/>
    <mergeCell ref="T25:T26"/>
    <mergeCell ref="U25:V26"/>
    <mergeCell ref="X25:Y25"/>
    <mergeCell ref="Z25:AA26"/>
    <mergeCell ref="X26:Y26"/>
    <mergeCell ref="J27:L27"/>
    <mergeCell ref="M27:O27"/>
    <mergeCell ref="P27:P28"/>
    <mergeCell ref="Q27:Q28"/>
    <mergeCell ref="R27:R28"/>
    <mergeCell ref="S27:S28"/>
    <mergeCell ref="T27:T28"/>
    <mergeCell ref="U27:V28"/>
    <mergeCell ref="X27:Y27"/>
    <mergeCell ref="Z27:AA28"/>
    <mergeCell ref="X28:Y28"/>
    <mergeCell ref="C29:C30"/>
    <mergeCell ref="D29:F29"/>
    <mergeCell ref="G29:I29"/>
    <mergeCell ref="J29:L30"/>
    <mergeCell ref="M29:O29"/>
    <mergeCell ref="P29:P30"/>
    <mergeCell ref="Q29:Q30"/>
    <mergeCell ref="R29:R30"/>
    <mergeCell ref="S29:S30"/>
    <mergeCell ref="T29:T30"/>
    <mergeCell ref="U29:V30"/>
    <mergeCell ref="X29:Y29"/>
    <mergeCell ref="Z29:AA30"/>
    <mergeCell ref="X30:Y30"/>
    <mergeCell ref="C31:C32"/>
    <mergeCell ref="D31:F31"/>
    <mergeCell ref="G31:I31"/>
    <mergeCell ref="J31:L31"/>
    <mergeCell ref="M31:O32"/>
    <mergeCell ref="P31:P32"/>
    <mergeCell ref="Q31:Q32"/>
    <mergeCell ref="R31:R32"/>
    <mergeCell ref="S31:S32"/>
    <mergeCell ref="T31:T32"/>
    <mergeCell ref="U31:V32"/>
    <mergeCell ref="X31:Y31"/>
    <mergeCell ref="Z31:AA32"/>
    <mergeCell ref="X32:Y32"/>
    <mergeCell ref="B35:C35"/>
    <mergeCell ref="D35:F35"/>
    <mergeCell ref="G35:I35"/>
    <mergeCell ref="J35:L35"/>
    <mergeCell ref="M35:O35"/>
    <mergeCell ref="U35:V35"/>
    <mergeCell ref="W35:Y35"/>
    <mergeCell ref="Z35:AA35"/>
    <mergeCell ref="B36:B37"/>
    <mergeCell ref="C36:C37"/>
    <mergeCell ref="D36:F37"/>
    <mergeCell ref="G36:I36"/>
    <mergeCell ref="J36:L36"/>
    <mergeCell ref="M36:O36"/>
    <mergeCell ref="P36:P37"/>
    <mergeCell ref="Q36:Q37"/>
    <mergeCell ref="R36:R37"/>
    <mergeCell ref="S36:S37"/>
    <mergeCell ref="T36:T37"/>
    <mergeCell ref="U36:V37"/>
    <mergeCell ref="X36:Y36"/>
    <mergeCell ref="Z36:AA37"/>
    <mergeCell ref="X37:Y37"/>
    <mergeCell ref="B38:B39"/>
    <mergeCell ref="C38:C39"/>
    <mergeCell ref="D38:F38"/>
    <mergeCell ref="G38:I39"/>
    <mergeCell ref="J38:L38"/>
    <mergeCell ref="M38:O38"/>
    <mergeCell ref="P38:P39"/>
    <mergeCell ref="Q38:Q39"/>
    <mergeCell ref="R38:R39"/>
    <mergeCell ref="S38:S39"/>
    <mergeCell ref="T38:T39"/>
    <mergeCell ref="U38:V39"/>
    <mergeCell ref="X38:Y38"/>
    <mergeCell ref="Z38:AA39"/>
    <mergeCell ref="X39:Y39"/>
    <mergeCell ref="B40:B41"/>
    <mergeCell ref="C40:C41"/>
    <mergeCell ref="D40:F40"/>
    <mergeCell ref="G40:I40"/>
    <mergeCell ref="J40:L41"/>
    <mergeCell ref="M40:O40"/>
    <mergeCell ref="P40:P41"/>
    <mergeCell ref="Q40:Q41"/>
    <mergeCell ref="R40:R41"/>
    <mergeCell ref="S40:S41"/>
    <mergeCell ref="T40:T41"/>
    <mergeCell ref="U40:V41"/>
    <mergeCell ref="X40:Y40"/>
    <mergeCell ref="Z40:AA41"/>
    <mergeCell ref="X41:Y41"/>
    <mergeCell ref="T42:T43"/>
    <mergeCell ref="U42:V43"/>
    <mergeCell ref="X42:Y42"/>
    <mergeCell ref="M42:O43"/>
    <mergeCell ref="P42:P43"/>
    <mergeCell ref="Q42:Q43"/>
    <mergeCell ref="R42:R43"/>
    <mergeCell ref="Z42:AA43"/>
    <mergeCell ref="X43:Y43"/>
    <mergeCell ref="B46:C46"/>
    <mergeCell ref="D46:F46"/>
    <mergeCell ref="G46:I46"/>
    <mergeCell ref="J46:L46"/>
    <mergeCell ref="R46:S46"/>
    <mergeCell ref="T46:V46"/>
    <mergeCell ref="W46:X46"/>
    <mergeCell ref="S42:S43"/>
    <mergeCell ref="J47:L47"/>
    <mergeCell ref="M47:M48"/>
    <mergeCell ref="N47:N48"/>
    <mergeCell ref="O47:O48"/>
    <mergeCell ref="P47:P48"/>
    <mergeCell ref="Q47:Q48"/>
    <mergeCell ref="R47:S48"/>
    <mergeCell ref="U47:V47"/>
    <mergeCell ref="W47:X48"/>
    <mergeCell ref="U48:V48"/>
    <mergeCell ref="C49:C50"/>
    <mergeCell ref="D49:F49"/>
    <mergeCell ref="G49:I50"/>
    <mergeCell ref="J49:L49"/>
    <mergeCell ref="M49:M50"/>
    <mergeCell ref="N49:N50"/>
    <mergeCell ref="O49:O50"/>
    <mergeCell ref="P49:P50"/>
    <mergeCell ref="Q49:Q50"/>
    <mergeCell ref="R49:S50"/>
    <mergeCell ref="U49:V49"/>
    <mergeCell ref="W49:X50"/>
    <mergeCell ref="U50:V50"/>
    <mergeCell ref="N51:N52"/>
    <mergeCell ref="O51:O52"/>
    <mergeCell ref="P51:P52"/>
    <mergeCell ref="Q51:Q52"/>
    <mergeCell ref="R51:S52"/>
    <mergeCell ref="U51:V51"/>
    <mergeCell ref="W51:X52"/>
    <mergeCell ref="U52:V52"/>
    <mergeCell ref="U55:V55"/>
    <mergeCell ref="W55:Y55"/>
    <mergeCell ref="Z55:AA55"/>
    <mergeCell ref="B56:B57"/>
    <mergeCell ref="C56:C57"/>
    <mergeCell ref="D56:F57"/>
    <mergeCell ref="G56:I56"/>
    <mergeCell ref="J56:L56"/>
    <mergeCell ref="M56:O56"/>
    <mergeCell ref="P56:P57"/>
    <mergeCell ref="Q56:Q57"/>
    <mergeCell ref="R56:R57"/>
    <mergeCell ref="S56:S57"/>
    <mergeCell ref="T56:T57"/>
    <mergeCell ref="U56:V57"/>
    <mergeCell ref="X56:Y56"/>
    <mergeCell ref="Z56:AA57"/>
    <mergeCell ref="X57:Y57"/>
    <mergeCell ref="B58:B59"/>
    <mergeCell ref="C58:C59"/>
    <mergeCell ref="D58:F58"/>
    <mergeCell ref="G58:I59"/>
    <mergeCell ref="J58:L58"/>
    <mergeCell ref="M58:O58"/>
    <mergeCell ref="P58:P59"/>
    <mergeCell ref="Q58:Q59"/>
    <mergeCell ref="R58:R59"/>
    <mergeCell ref="S58:S59"/>
    <mergeCell ref="T58:T59"/>
    <mergeCell ref="U58:V59"/>
    <mergeCell ref="X58:Y58"/>
    <mergeCell ref="Z58:AA59"/>
    <mergeCell ref="X59:Y59"/>
    <mergeCell ref="B60:B61"/>
    <mergeCell ref="C60:C61"/>
    <mergeCell ref="D60:F60"/>
    <mergeCell ref="G60:I60"/>
    <mergeCell ref="J60:L61"/>
    <mergeCell ref="M60:O60"/>
    <mergeCell ref="P60:P61"/>
    <mergeCell ref="Q60:Q61"/>
    <mergeCell ref="R60:R61"/>
    <mergeCell ref="S60:S61"/>
    <mergeCell ref="T60:T61"/>
    <mergeCell ref="U60:V61"/>
    <mergeCell ref="X60:Y60"/>
    <mergeCell ref="Z60:AA61"/>
    <mergeCell ref="X61:Y61"/>
    <mergeCell ref="B62:B63"/>
    <mergeCell ref="C62:C63"/>
    <mergeCell ref="D62:F62"/>
    <mergeCell ref="G62:I62"/>
    <mergeCell ref="J62:L62"/>
    <mergeCell ref="M62:O63"/>
    <mergeCell ref="P62:P63"/>
    <mergeCell ref="Q62:Q63"/>
    <mergeCell ref="R62:R63"/>
    <mergeCell ref="S62:S63"/>
    <mergeCell ref="T62:T63"/>
    <mergeCell ref="U62:V63"/>
    <mergeCell ref="X62:Y62"/>
    <mergeCell ref="Z62:AA63"/>
    <mergeCell ref="X63:Y63"/>
    <mergeCell ref="B66:C66"/>
    <mergeCell ref="D66:F66"/>
    <mergeCell ref="G66:I66"/>
    <mergeCell ref="J66:L66"/>
    <mergeCell ref="M66:O66"/>
    <mergeCell ref="U66:V66"/>
    <mergeCell ref="W66:Y66"/>
    <mergeCell ref="Z66:AA66"/>
    <mergeCell ref="C67:C68"/>
    <mergeCell ref="D67:F68"/>
    <mergeCell ref="G67:I67"/>
    <mergeCell ref="J67:L67"/>
    <mergeCell ref="M67:O67"/>
    <mergeCell ref="P67:P68"/>
    <mergeCell ref="Q67:Q68"/>
    <mergeCell ref="R67:R68"/>
    <mergeCell ref="S67:S68"/>
    <mergeCell ref="X67:Y67"/>
    <mergeCell ref="Z67:AA68"/>
    <mergeCell ref="X68:Y68"/>
    <mergeCell ref="B69:B70"/>
    <mergeCell ref="C69:C70"/>
    <mergeCell ref="D69:F69"/>
    <mergeCell ref="G69:I70"/>
    <mergeCell ref="J69:L69"/>
    <mergeCell ref="M69:O69"/>
    <mergeCell ref="P69:P70"/>
    <mergeCell ref="Q69:Q70"/>
    <mergeCell ref="R69:R70"/>
    <mergeCell ref="S69:S70"/>
    <mergeCell ref="T69:T70"/>
    <mergeCell ref="U69:V70"/>
    <mergeCell ref="X69:Y69"/>
    <mergeCell ref="Z69:AA70"/>
    <mergeCell ref="X70:Y70"/>
    <mergeCell ref="B71:B72"/>
    <mergeCell ref="C71:C72"/>
    <mergeCell ref="D71:F71"/>
    <mergeCell ref="G71:I71"/>
    <mergeCell ref="J71:L72"/>
    <mergeCell ref="M71:O71"/>
    <mergeCell ref="P71:P72"/>
    <mergeCell ref="Q71:Q72"/>
    <mergeCell ref="R71:R72"/>
    <mergeCell ref="S71:S72"/>
    <mergeCell ref="T71:T72"/>
    <mergeCell ref="U71:V72"/>
    <mergeCell ref="X71:Y71"/>
    <mergeCell ref="Z71:AA72"/>
    <mergeCell ref="X72:Y72"/>
    <mergeCell ref="B73:B74"/>
    <mergeCell ref="C73:C74"/>
    <mergeCell ref="D73:F73"/>
    <mergeCell ref="G73:I73"/>
    <mergeCell ref="J73:L73"/>
    <mergeCell ref="M73:O74"/>
    <mergeCell ref="P73:P74"/>
    <mergeCell ref="Q73:Q74"/>
    <mergeCell ref="R73:R74"/>
    <mergeCell ref="S73:S74"/>
    <mergeCell ref="T73:T74"/>
    <mergeCell ref="U73:V74"/>
    <mergeCell ref="X73:Y73"/>
    <mergeCell ref="Z73:AA74"/>
    <mergeCell ref="X74:Y74"/>
    <mergeCell ref="B77:C77"/>
    <mergeCell ref="D77:F77"/>
    <mergeCell ref="G77:I77"/>
    <mergeCell ref="J77:L77"/>
    <mergeCell ref="R77:S77"/>
    <mergeCell ref="T77:V77"/>
    <mergeCell ref="W77:X77"/>
    <mergeCell ref="B78:B79"/>
    <mergeCell ref="C78:C79"/>
    <mergeCell ref="D78:F79"/>
    <mergeCell ref="G78:I78"/>
    <mergeCell ref="J78:L78"/>
    <mergeCell ref="M78:M79"/>
    <mergeCell ref="N78:N79"/>
    <mergeCell ref="O78:O79"/>
    <mergeCell ref="P78:P79"/>
    <mergeCell ref="Q78:Q79"/>
    <mergeCell ref="R78:S79"/>
    <mergeCell ref="U78:V78"/>
    <mergeCell ref="W78:X79"/>
    <mergeCell ref="U79:V79"/>
    <mergeCell ref="B80:B81"/>
    <mergeCell ref="C80:C81"/>
    <mergeCell ref="D80:F80"/>
    <mergeCell ref="G80:I81"/>
    <mergeCell ref="J80:L80"/>
    <mergeCell ref="M80:M81"/>
    <mergeCell ref="N80:N81"/>
    <mergeCell ref="O80:O81"/>
    <mergeCell ref="P80:P81"/>
    <mergeCell ref="Q80:Q81"/>
    <mergeCell ref="R80:S81"/>
    <mergeCell ref="U80:V80"/>
    <mergeCell ref="W80:X81"/>
    <mergeCell ref="U81:V81"/>
    <mergeCell ref="B82:B83"/>
    <mergeCell ref="C82:C83"/>
    <mergeCell ref="D82:F82"/>
    <mergeCell ref="G82:I82"/>
    <mergeCell ref="J82:L83"/>
    <mergeCell ref="M82:M83"/>
    <mergeCell ref="N82:N83"/>
    <mergeCell ref="U82:V82"/>
    <mergeCell ref="W82:X83"/>
    <mergeCell ref="U83:V83"/>
    <mergeCell ref="O82:O83"/>
    <mergeCell ref="P82:P83"/>
    <mergeCell ref="Q82:Q83"/>
    <mergeCell ref="R82:S83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dcterms:created xsi:type="dcterms:W3CDTF">2005-12-08T10:53:55Z</dcterms:created>
  <dcterms:modified xsi:type="dcterms:W3CDTF">2005-12-08T10:56:10Z</dcterms:modified>
  <cp:category/>
  <cp:version/>
  <cp:contentType/>
  <cp:contentStatus/>
</cp:coreProperties>
</file>